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he Vic Hotel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4" i="1"/>
  <c r="I15" i="1"/>
  <c r="I7" i="1"/>
  <c r="I12" i="1" l="1"/>
</calcChain>
</file>

<file path=xl/sharedStrings.xml><?xml version="1.0" encoding="utf-8"?>
<sst xmlns="http://schemas.openxmlformats.org/spreadsheetml/2006/main" count="9" uniqueCount="9">
  <si>
    <t>Balance as per the ledger at 31.12.2018</t>
  </si>
  <si>
    <t>'-Safaricom etravel</t>
  </si>
  <si>
    <t>-BCD etravel</t>
  </si>
  <si>
    <t>Less unbilled items in the statement</t>
  </si>
  <si>
    <t>Balance as per the statement at 31.12.2018</t>
  </si>
  <si>
    <t>Unreconciled variance</t>
  </si>
  <si>
    <t>Supplier Balance Reconciliation as at 31.12.2018</t>
  </si>
  <si>
    <t>KSH</t>
  </si>
  <si>
    <t>Less items paid for but still in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</si>
</sst>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165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4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ier%20Stat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ier Statement"/>
      <sheetName val="Reconciliation"/>
      <sheetName val="Booking sheet"/>
    </sheetNames>
    <sheetDataSet>
      <sheetData sheetId="0"/>
      <sheetData sheetId="1">
        <row r="18">
          <cell r="F18">
            <v>33000</v>
          </cell>
        </row>
        <row r="19">
          <cell r="F19">
            <v>17500</v>
          </cell>
        </row>
        <row r="20">
          <cell r="F20">
            <v>246000</v>
          </cell>
        </row>
        <row r="34">
          <cell r="F34">
            <v>9500</v>
          </cell>
        </row>
        <row r="35">
          <cell r="F35">
            <v>13000</v>
          </cell>
        </row>
        <row r="36">
          <cell r="F36">
            <v>13000</v>
          </cell>
        </row>
        <row r="37">
          <cell r="F37">
            <v>9500</v>
          </cell>
        </row>
        <row r="38">
          <cell r="F38">
            <v>9500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21"/>
  <sheetViews>
    <sheetView tabSelected="1" workbookViewId="0">
      <selection activeCell="I16" sqref="I16"/>
    </sheetView>
  </sheetViews>
  <sheetFormatPr defaultRowHeight="15" x14ac:dyDescent="0.25"/>
  <cols>
    <col min="6" max="6" width="13.28515625" bestFit="1" customWidth="1"/>
    <col min="9" max="9" width="13.28515625" bestFit="1" customWidth="1"/>
  </cols>
  <sheetData>
    <row r="1" spans="4:10" ht="15.75" thickBot="1" x14ac:dyDescent="0.3"/>
    <row r="2" spans="4:10" x14ac:dyDescent="0.25">
      <c r="D2" s="2"/>
      <c r="E2" s="16" t="s">
        <v>6</v>
      </c>
      <c r="F2" s="3"/>
      <c r="G2" s="3"/>
      <c r="H2" s="3"/>
      <c r="I2" s="3"/>
      <c r="J2" s="4"/>
    </row>
    <row r="3" spans="4:10" x14ac:dyDescent="0.25">
      <c r="D3" s="5"/>
      <c r="E3" s="6"/>
      <c r="F3" s="6"/>
      <c r="G3" s="6"/>
      <c r="H3" s="6"/>
      <c r="I3" s="6"/>
      <c r="J3" s="7"/>
    </row>
    <row r="4" spans="4:10" x14ac:dyDescent="0.25">
      <c r="D4" s="5" t="s">
        <v>0</v>
      </c>
      <c r="E4" s="6"/>
      <c r="F4" s="6"/>
      <c r="G4" s="6"/>
      <c r="H4" s="6"/>
      <c r="I4" s="17" t="s">
        <v>7</v>
      </c>
      <c r="J4" s="7"/>
    </row>
    <row r="5" spans="4:10" x14ac:dyDescent="0.25">
      <c r="D5" s="5"/>
      <c r="E5" s="8" t="s">
        <v>1</v>
      </c>
      <c r="F5" s="6"/>
      <c r="G5" s="6"/>
      <c r="H5" s="6"/>
      <c r="I5" s="9">
        <v>2169399.94</v>
      </c>
      <c r="J5" s="7"/>
    </row>
    <row r="6" spans="4:10" x14ac:dyDescent="0.25">
      <c r="D6" s="5"/>
      <c r="E6" s="8" t="s">
        <v>2</v>
      </c>
      <c r="F6" s="6"/>
      <c r="G6" s="6"/>
      <c r="H6" s="6"/>
      <c r="I6" s="10">
        <v>-1892405</v>
      </c>
      <c r="J6" s="7"/>
    </row>
    <row r="7" spans="4:10" ht="15.75" thickBot="1" x14ac:dyDescent="0.3">
      <c r="D7" s="5"/>
      <c r="E7" s="8"/>
      <c r="F7" s="6"/>
      <c r="G7" s="6"/>
      <c r="H7" s="6"/>
      <c r="I7" s="1">
        <f>SUM(I5:I6)</f>
        <v>276994.93999999994</v>
      </c>
      <c r="J7" s="7"/>
    </row>
    <row r="8" spans="4:10" ht="15.75" thickTop="1" x14ac:dyDescent="0.25">
      <c r="D8" s="5"/>
      <c r="E8" s="8"/>
      <c r="F8" s="6"/>
      <c r="G8" s="6"/>
      <c r="H8" s="6"/>
      <c r="I8" s="6"/>
      <c r="J8" s="7"/>
    </row>
    <row r="9" spans="4:10" x14ac:dyDescent="0.25">
      <c r="D9" s="5" t="s">
        <v>4</v>
      </c>
      <c r="E9" s="6"/>
      <c r="F9" s="6"/>
      <c r="G9" s="6"/>
      <c r="H9" s="6"/>
      <c r="I9" s="11">
        <v>709750</v>
      </c>
      <c r="J9" s="7"/>
    </row>
    <row r="10" spans="4:10" x14ac:dyDescent="0.25">
      <c r="D10" s="5"/>
      <c r="E10" s="6"/>
      <c r="F10" s="6"/>
      <c r="G10" s="6"/>
      <c r="H10" s="6"/>
      <c r="I10" s="6"/>
      <c r="J10" s="7"/>
    </row>
    <row r="11" spans="4:10" x14ac:dyDescent="0.25">
      <c r="D11" s="5"/>
      <c r="E11" s="6"/>
      <c r="F11" s="6"/>
      <c r="G11" s="6"/>
      <c r="H11" s="6"/>
      <c r="I11" s="6"/>
      <c r="J11" s="7"/>
    </row>
    <row r="12" spans="4:10" x14ac:dyDescent="0.25">
      <c r="D12" s="5"/>
      <c r="E12" s="6"/>
      <c r="F12" s="6"/>
      <c r="G12" s="6"/>
      <c r="H12" s="6"/>
      <c r="I12" s="12">
        <f>I7-I9</f>
        <v>-432755.06000000006</v>
      </c>
      <c r="J12" s="7"/>
    </row>
    <row r="13" spans="4:10" x14ac:dyDescent="0.25">
      <c r="D13" s="5"/>
      <c r="E13" s="6"/>
      <c r="F13" s="6"/>
      <c r="G13" s="6"/>
      <c r="H13" s="6"/>
      <c r="I13" s="6"/>
      <c r="J13" s="7"/>
    </row>
    <row r="14" spans="4:10" x14ac:dyDescent="0.25">
      <c r="D14" s="5"/>
      <c r="E14" s="6" t="s">
        <v>3</v>
      </c>
      <c r="F14" s="6"/>
      <c r="G14" s="6"/>
      <c r="H14" s="6"/>
      <c r="I14" s="11">
        <f>[1]Reconciliation!$F$20+[1]Reconciliation!$F$34+[1]Reconciliation!$F$35+[1]Reconciliation!$F$36+[1]Reconciliation!$F$37+[1]Reconciliation!$F$38</f>
        <v>300500</v>
      </c>
      <c r="J14" s="7"/>
    </row>
    <row r="15" spans="4:10" x14ac:dyDescent="0.25">
      <c r="D15" s="5"/>
      <c r="E15" s="6" t="s">
        <v>8</v>
      </c>
      <c r="F15" s="6"/>
      <c r="G15" s="6"/>
      <c r="H15" s="6"/>
      <c r="I15" s="18">
        <f>[1]Reconciliation!$F$18+[1]Reconciliation!$F$19</f>
        <v>50500</v>
      </c>
      <c r="J15" s="7"/>
    </row>
    <row r="16" spans="4:10" x14ac:dyDescent="0.25">
      <c r="D16" s="5"/>
      <c r="E16" s="6"/>
      <c r="F16" s="6" t="s">
        <v>5</v>
      </c>
      <c r="G16" s="6"/>
      <c r="H16" s="6"/>
      <c r="I16" s="12">
        <f>SUM(I12:I15)</f>
        <v>-81755.060000000056</v>
      </c>
      <c r="J16" s="7"/>
    </row>
    <row r="17" spans="4:10" x14ac:dyDescent="0.25">
      <c r="D17" s="5"/>
      <c r="E17" s="6"/>
      <c r="F17" s="6"/>
      <c r="G17" s="6"/>
      <c r="H17" s="6"/>
      <c r="I17" s="6"/>
      <c r="J17" s="7"/>
    </row>
    <row r="18" spans="4:10" x14ac:dyDescent="0.25">
      <c r="D18" s="5"/>
      <c r="E18" s="6"/>
      <c r="F18" s="6"/>
      <c r="G18" s="6"/>
      <c r="H18" s="6"/>
      <c r="I18" s="6"/>
      <c r="J18" s="7"/>
    </row>
    <row r="19" spans="4:10" x14ac:dyDescent="0.25">
      <c r="D19" s="5"/>
      <c r="E19" s="6"/>
      <c r="F19" s="6"/>
      <c r="G19" s="6"/>
      <c r="H19" s="6"/>
      <c r="I19" s="6"/>
      <c r="J19" s="7"/>
    </row>
    <row r="20" spans="4:10" x14ac:dyDescent="0.25">
      <c r="D20" s="5"/>
      <c r="E20" s="6"/>
      <c r="F20" s="6"/>
      <c r="G20" s="6"/>
      <c r="H20" s="6"/>
      <c r="I20" s="6"/>
      <c r="J20" s="7"/>
    </row>
    <row r="21" spans="4:10" ht="15.75" thickBot="1" x14ac:dyDescent="0.3">
      <c r="D21" s="13"/>
      <c r="E21" s="14"/>
      <c r="F21" s="14"/>
      <c r="G21" s="14"/>
      <c r="H21" s="14"/>
      <c r="I21" s="14"/>
      <c r="J2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2019-02-11T06:26:14Z</dcterms:modified>
</cp:coreProperties>
</file>