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BACK-UP\Joel\Suppliers\IBIS\January\"/>
    </mc:Choice>
  </mc:AlternateContent>
  <bookViews>
    <workbookView xWindow="0" yWindow="0" windowWidth="20490" windowHeight="7755"/>
  </bookViews>
  <sheets>
    <sheet name="Summary" sheetId="2" r:id="rId1"/>
    <sheet name="Reconciliation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2" l="1"/>
  <c r="I10" i="2"/>
  <c r="I14" i="2" s="1"/>
  <c r="I22" i="2" s="1"/>
  <c r="I20" i="2"/>
  <c r="M605" i="1"/>
  <c r="C12" i="2"/>
  <c r="C11" i="2"/>
  <c r="C10" i="2"/>
  <c r="C9" i="2"/>
  <c r="C8" i="2"/>
  <c r="C7" i="2"/>
  <c r="C6" i="2"/>
  <c r="C5" i="2"/>
  <c r="I18" i="2"/>
  <c r="I17" i="2"/>
  <c r="M623" i="1"/>
  <c r="I12" i="2" s="1"/>
  <c r="I11" i="2"/>
  <c r="M595" i="1"/>
  <c r="M434" i="1"/>
  <c r="I9" i="2" s="1"/>
  <c r="M339" i="1"/>
  <c r="I8" i="2" s="1"/>
  <c r="M319" i="1"/>
  <c r="I7" i="2" s="1"/>
  <c r="L317" i="1"/>
  <c r="M195" i="1"/>
  <c r="I6" i="2" s="1"/>
  <c r="M24" i="1"/>
  <c r="I5" i="2" s="1"/>
  <c r="I25" i="2" l="1"/>
  <c r="M625" i="1"/>
  <c r="I2" i="2" s="1"/>
</calcChain>
</file>

<file path=xl/sharedStrings.xml><?xml version="1.0" encoding="utf-8"?>
<sst xmlns="http://schemas.openxmlformats.org/spreadsheetml/2006/main" count="3350" uniqueCount="1289">
  <si>
    <t>IBIS STYLES, NAIROBI</t>
  </si>
  <si>
    <t>Safaricom C/o BCD</t>
  </si>
  <si>
    <t>Date :</t>
  </si>
  <si>
    <t>John Muchiri</t>
  </si>
  <si>
    <t>05/01/19</t>
  </si>
  <si>
    <t>P.O Box 10141-00100</t>
  </si>
  <si>
    <t>A/R Account Number :</t>
  </si>
  <si>
    <t>DC001SAF</t>
  </si>
  <si>
    <t>City Hall Way</t>
  </si>
  <si>
    <t>Nairobi</t>
  </si>
  <si>
    <t>00100</t>
  </si>
  <si>
    <t>Amount Paid :</t>
  </si>
  <si>
    <t>$</t>
  </si>
  <si>
    <t>Kenya</t>
  </si>
  <si>
    <t>Date</t>
  </si>
  <si>
    <t>Inv. No.</t>
  </si>
  <si>
    <t>Bill No.</t>
  </si>
  <si>
    <t>SV</t>
  </si>
  <si>
    <t>VOIDDED WITH</t>
  </si>
  <si>
    <t>Description</t>
  </si>
  <si>
    <t>Debit</t>
  </si>
  <si>
    <t>Credit</t>
  </si>
  <si>
    <t>Balance</t>
  </si>
  <si>
    <t>Comment</t>
  </si>
  <si>
    <t>BPVS</t>
  </si>
  <si>
    <t>Below are BCD Items:</t>
  </si>
  <si>
    <t>13/10/17</t>
  </si>
  <si>
    <t>SV17100121</t>
  </si>
  <si>
    <t>Msagha, Gerald</t>
  </si>
  <si>
    <t>BCD Item</t>
  </si>
  <si>
    <t>18/10/17</t>
  </si>
  <si>
    <t>SV17100577</t>
  </si>
  <si>
    <t>Nato, Stephen Simiyu</t>
  </si>
  <si>
    <t>25/10/17</t>
  </si>
  <si>
    <t>SV17100731</t>
  </si>
  <si>
    <t>Mwaura, Simon Maingi</t>
  </si>
  <si>
    <t>SV17100730</t>
  </si>
  <si>
    <t>Bach, Peter Bach</t>
  </si>
  <si>
    <t>23/11/17</t>
  </si>
  <si>
    <t>SV17110654 replaced with SV17110827</t>
  </si>
  <si>
    <t>Peter, kuria</t>
  </si>
  <si>
    <t>- 8,000.00</t>
  </si>
  <si>
    <t>BCD</t>
  </si>
  <si>
    <t>10/12/17</t>
  </si>
  <si>
    <t>SV17110966 replaced with SV17111172</t>
  </si>
  <si>
    <t>Mutanu Musyoka, Valentine</t>
  </si>
  <si>
    <t xml:space="preserve"> BCD Item</t>
  </si>
  <si>
    <t>SV17110968 replaced with SV17111171</t>
  </si>
  <si>
    <t>Munuve Paul, Stephen</t>
  </si>
  <si>
    <t>SV17110967 replaced with SV17111169</t>
  </si>
  <si>
    <t>Mutie Kiseli, Isaac Mutie</t>
  </si>
  <si>
    <t>SV17110969 replaced with SV17111170</t>
  </si>
  <si>
    <t>Maingi Mwaura, Simon</t>
  </si>
  <si>
    <t>Billings in the statement but in dispute:</t>
  </si>
  <si>
    <t>25/07/18</t>
  </si>
  <si>
    <t>SVS18070651</t>
  </si>
  <si>
    <t xml:space="preserve">SVS18071183 </t>
  </si>
  <si>
    <t>Kemboi, Peter</t>
  </si>
  <si>
    <t>This SVS wa voided and replaced with other SVs which have been paid apart from one,SVS18071184,SVS18071185,SVS18071186,SVS18071187.The unpaid one is SVS18071183 ((13k)</t>
  </si>
  <si>
    <t>IB18070311</t>
  </si>
  <si>
    <t>Dis</t>
  </si>
  <si>
    <t>26/07/18</t>
  </si>
  <si>
    <t>SVS18070714</t>
  </si>
  <si>
    <t>Langat James,</t>
  </si>
  <si>
    <t>04/10/17</t>
  </si>
  <si>
    <t>SV17100062</t>
  </si>
  <si>
    <t>Mati, Mike</t>
  </si>
  <si>
    <t>Service voucher and IB amounts not matching</t>
  </si>
  <si>
    <t>07/10/17</t>
  </si>
  <si>
    <t>SV17103279</t>
  </si>
  <si>
    <t>Makau, Fredrick</t>
  </si>
  <si>
    <t>SV doesn’t exist in Etravel</t>
  </si>
  <si>
    <t>SV17103291</t>
  </si>
  <si>
    <t>Nicholus Warutumo,</t>
  </si>
  <si>
    <t>08/10/17</t>
  </si>
  <si>
    <t>SV17103293</t>
  </si>
  <si>
    <t>Georgopoulis, Aris</t>
  </si>
  <si>
    <t>No booking voucher</t>
  </si>
  <si>
    <t>Zohar, Weitz</t>
  </si>
  <si>
    <t>No service voucher</t>
  </si>
  <si>
    <t>19/10/17</t>
  </si>
  <si>
    <t>SV17100653 &amp; 3408</t>
  </si>
  <si>
    <t>Akinyi, Olive</t>
  </si>
  <si>
    <t>- 4,280.49</t>
  </si>
  <si>
    <t>Voided</t>
  </si>
  <si>
    <t>SV17100630</t>
  </si>
  <si>
    <t>Fwamba, Leonard Fwamba</t>
  </si>
  <si>
    <t>23/10/17</t>
  </si>
  <si>
    <t>SV17091299</t>
  </si>
  <si>
    <t>Omote Onyangi, Frankline</t>
  </si>
  <si>
    <t>Voucher cancelled</t>
  </si>
  <si>
    <t>SV17093435</t>
  </si>
  <si>
    <t>Warutumo, Nicholas</t>
  </si>
  <si>
    <t>SV17100775</t>
  </si>
  <si>
    <t>Guto, Bonnie Guto</t>
  </si>
  <si>
    <t>IB17100486,SV17101022</t>
  </si>
  <si>
    <t>27/10/17</t>
  </si>
  <si>
    <t>SV17100826</t>
  </si>
  <si>
    <t>Valentine, kageha</t>
  </si>
  <si>
    <t>IB17100519,sv17101188</t>
  </si>
  <si>
    <t>28/10/17</t>
  </si>
  <si>
    <t>SV171005850</t>
  </si>
  <si>
    <t>Muliro, David</t>
  </si>
  <si>
    <t>- 1,508.43</t>
  </si>
  <si>
    <t xml:space="preserve">Wrong SV </t>
  </si>
  <si>
    <t>30/10/17</t>
  </si>
  <si>
    <t>SV17100879 &amp; SV17100827</t>
  </si>
  <si>
    <t>David, Mwangi David</t>
  </si>
  <si>
    <t>SV17100827 voided with sv17101188</t>
  </si>
  <si>
    <t>Gladys, Wanjiru Gladys</t>
  </si>
  <si>
    <t>Francis, Thuku Francis</t>
  </si>
  <si>
    <t>Andasi, Mwawasi Andasi</t>
  </si>
  <si>
    <t>Chege, Reubin Chege</t>
  </si>
  <si>
    <t>Mwangi, Caroline Caroline</t>
  </si>
  <si>
    <t>Murugi, Mary Murugi Daisy</t>
  </si>
  <si>
    <t>Irene, Gatwiri Irene Gatwiri</t>
  </si>
  <si>
    <t>Irene, Mbuvi Irene Mbuvi</t>
  </si>
  <si>
    <t>Karimi, Judy Karimi Judy</t>
  </si>
  <si>
    <t>Catherine, Wambua Winnie ,</t>
  </si>
  <si>
    <t>Eric, Mwangi Eric Mwangi</t>
  </si>
  <si>
    <t>Ayisi, maxwell Ayisi</t>
  </si>
  <si>
    <t>Denis, Nganga Denis</t>
  </si>
  <si>
    <t>Geoffrey, Murathi Geoffrey</t>
  </si>
  <si>
    <t>Paul, Onjoma Paul Onjoma</t>
  </si>
  <si>
    <t>Noor, Hassan Noor Hassan</t>
  </si>
  <si>
    <t>Catherine, Nyamasio</t>
  </si>
  <si>
    <t>Saumu, Kamau Saumu</t>
  </si>
  <si>
    <t>Immaculate, Mwanzia</t>
  </si>
  <si>
    <t>Keneth, Kiprono</t>
  </si>
  <si>
    <t>Monicah, Jeptoo</t>
  </si>
  <si>
    <t>01/11/17</t>
  </si>
  <si>
    <t>Gatwiri, Irene Gatwiri Irene</t>
  </si>
  <si>
    <t>09/11/17</t>
  </si>
  <si>
    <t>SV17110159 replaced with SV17111435</t>
  </si>
  <si>
    <t>Sanja, Angela Sanja Angela</t>
  </si>
  <si>
    <t>BPVS180300065</t>
  </si>
  <si>
    <t>Original SV17110159 replaced with SV17111435 which was fully paid.</t>
  </si>
  <si>
    <t>Oduor Onyango, Stephen</t>
  </si>
  <si>
    <t>Anyamba Kago, Geoffrey</t>
  </si>
  <si>
    <t>10/11/17</t>
  </si>
  <si>
    <t>SV17113478</t>
  </si>
  <si>
    <t>Simiyu, Nato Simiyu Kelvin</t>
  </si>
  <si>
    <t>11/11/17</t>
  </si>
  <si>
    <t>SV17111429 &amp; Missing Booking Voucher for 8th - out 11th</t>
  </si>
  <si>
    <t>Shimuli Litiema, Ngugi</t>
  </si>
  <si>
    <t>The IB under this service voucher IB17110098.Has sh.4,500.BPVS180300065</t>
  </si>
  <si>
    <t>13/11/17</t>
  </si>
  <si>
    <t>SV17113575 &amp; SV17113576</t>
  </si>
  <si>
    <t>Gumber, Sarah</t>
  </si>
  <si>
    <t>Langat, Robinson</t>
  </si>
  <si>
    <t>Chesingei, Brenda</t>
  </si>
  <si>
    <t>Nyaigoti, Purity</t>
  </si>
  <si>
    <t>Atieno, Irene</t>
  </si>
  <si>
    <t>Kwamboka, Bilha</t>
  </si>
  <si>
    <t>Njihia, Teresia</t>
  </si>
  <si>
    <t>Chirchir, Robert</t>
  </si>
  <si>
    <t>Achira, David</t>
  </si>
  <si>
    <t>Rotich, Tony</t>
  </si>
  <si>
    <t>Kigali, Seraphine</t>
  </si>
  <si>
    <t>Chuma, Laban</t>
  </si>
  <si>
    <t>Maingi, Catherine</t>
  </si>
  <si>
    <t>Oyato, Shadwell</t>
  </si>
  <si>
    <t>Adere, Lilian</t>
  </si>
  <si>
    <t>Kisingu, Irene</t>
  </si>
  <si>
    <t>Omondi, Billy</t>
  </si>
  <si>
    <t>Ndiwa, Oliver</t>
  </si>
  <si>
    <t>Njogu Lucy, Lucy Lucy</t>
  </si>
  <si>
    <t>14/11/17</t>
  </si>
  <si>
    <t>16/11/17</t>
  </si>
  <si>
    <t>SV17113475</t>
  </si>
  <si>
    <t>Kanyi Lichoro, Beatrice</t>
  </si>
  <si>
    <t>17/11/17</t>
  </si>
  <si>
    <t>Sabwa, Belcha</t>
  </si>
  <si>
    <t>18/11/17</t>
  </si>
  <si>
    <t>Mwangi, Stephen mwangi</t>
  </si>
  <si>
    <t>Lillian, Adere</t>
  </si>
  <si>
    <t>Sarah, Gumbe</t>
  </si>
  <si>
    <t>Chumba, Laban</t>
  </si>
  <si>
    <t>Sangara, Biliah</t>
  </si>
  <si>
    <t>Omondi, Obiero</t>
  </si>
  <si>
    <t>Otieno, Flemming</t>
  </si>
  <si>
    <t>Oliver, Ndiwa</t>
  </si>
  <si>
    <t>Peter, Kemboi</t>
  </si>
  <si>
    <t>Seraphine, Kagali</t>
  </si>
  <si>
    <t>Ogweno, Clive</t>
  </si>
  <si>
    <t>Lawrence, Koyio</t>
  </si>
  <si>
    <t>Irene, Atieno</t>
  </si>
  <si>
    <t>Nyaigotti, Purity</t>
  </si>
  <si>
    <t>29/11/17</t>
  </si>
  <si>
    <t>SV17113526</t>
  </si>
  <si>
    <t>Mativo, Joseph Mativo</t>
  </si>
  <si>
    <t>Atieno, Mary</t>
  </si>
  <si>
    <t>02/12/17</t>
  </si>
  <si>
    <t>SV17113528 &amp; SV17110800</t>
  </si>
  <si>
    <t>Ongondo, Walter</t>
  </si>
  <si>
    <t>BPVS180300065(SV17110800</t>
  </si>
  <si>
    <t>SV17113528 doesn’t exist in Etravel</t>
  </si>
  <si>
    <t>06/12/17</t>
  </si>
  <si>
    <t>SV17123535</t>
  </si>
  <si>
    <t>07/12/17</t>
  </si>
  <si>
    <t>Lichoro, Beatrice</t>
  </si>
  <si>
    <t>12/12/17</t>
  </si>
  <si>
    <t>Mutaberia, Carpaul</t>
  </si>
  <si>
    <t>16/12/17</t>
  </si>
  <si>
    <t>SV17123548</t>
  </si>
  <si>
    <t>Ndii, Samson Samson Ndii</t>
  </si>
  <si>
    <t>17/12/17</t>
  </si>
  <si>
    <t>wangare, Maureen Maureen</t>
  </si>
  <si>
    <t>Muthoni, David Muthoni</t>
  </si>
  <si>
    <t>Waruguru, Abigael</t>
  </si>
  <si>
    <t>Kiplagat, Victor</t>
  </si>
  <si>
    <t>Ayodi, Brian</t>
  </si>
  <si>
    <t>Kimondo, Gladys</t>
  </si>
  <si>
    <t>Omoke, Ogaro Brian</t>
  </si>
  <si>
    <t>Kwame, Martin</t>
  </si>
  <si>
    <t>Malikia, Esther</t>
  </si>
  <si>
    <t>Rono, Brian</t>
  </si>
  <si>
    <t>Nzuki, Kennedy</t>
  </si>
  <si>
    <t>Methu, John</t>
  </si>
  <si>
    <t>Wanjiku, Babra</t>
  </si>
  <si>
    <t>Okore, Mercy</t>
  </si>
  <si>
    <t>Wanjiru, Miriam</t>
  </si>
  <si>
    <t>Wanzala, Daisy</t>
  </si>
  <si>
    <t>21/12/17</t>
  </si>
  <si>
    <t>SV17120408,replaced with 2 SVs;SV17120878 (67.5K-paid) and SV17121097 (3.928K).</t>
  </si>
  <si>
    <t>Liverson, Mwasigwa</t>
  </si>
  <si>
    <t>BPVS180300065-SV17120878 (67.5K-paid).Outstanding amount on IB IB17120240 is sh.3,928</t>
  </si>
  <si>
    <t>SV17120408,replaced with 2 SVs;SV17120878 (67.5K) and SV17121097 (3.928K).</t>
  </si>
  <si>
    <t>Patrick, Mwendwa,Mutuku</t>
  </si>
  <si>
    <t>13/01/18</t>
  </si>
  <si>
    <t>SV18010125</t>
  </si>
  <si>
    <t>Odiwuor, Nashon Odiwuor</t>
  </si>
  <si>
    <t>IB18010088,18k billed under TIN18063949</t>
  </si>
  <si>
    <t>26/01/18</t>
  </si>
  <si>
    <t>SV18010446</t>
  </si>
  <si>
    <t>Kennedy, Kigen</t>
  </si>
  <si>
    <t>IB18010287-billed under TIN18021359</t>
  </si>
  <si>
    <t>27/01/18</t>
  </si>
  <si>
    <t>SV18010750</t>
  </si>
  <si>
    <t>Mbae, Harun Mbae,Harun</t>
  </si>
  <si>
    <t>Service voucher SV18010750 reversed .IB18010445 has two SVS,SV18011295 and SV18011306</t>
  </si>
  <si>
    <t>SV18010778</t>
  </si>
  <si>
    <t>Otieno, Bernard Awuor</t>
  </si>
  <si>
    <t>IB18010491-billed via TIN18065201</t>
  </si>
  <si>
    <t>Akal, Michael Akal,Michael</t>
  </si>
  <si>
    <t>Thiga, Joseph Thiga Joseph</t>
  </si>
  <si>
    <t>SV18010218,replaced with 2 SVs;SV18011014(265.5K) and SV18000212 (4.5K)</t>
  </si>
  <si>
    <t>Omondi, Moses</t>
  </si>
  <si>
    <t>- 53,500.00</t>
  </si>
  <si>
    <t>SV18010750 replaced with SV18011306 (4.5K) &amp; SV18011295 (22.5K)</t>
  </si>
  <si>
    <t>Mutuma, Eric Mutuma Eric</t>
  </si>
  <si>
    <t>10/02/18</t>
  </si>
  <si>
    <t>SV18050028</t>
  </si>
  <si>
    <t>Amolo, Kennedy Ong'iro</t>
  </si>
  <si>
    <t>BPVS180600079-paid 35k</t>
  </si>
  <si>
    <t>16/02/18</t>
  </si>
  <si>
    <t>SV18020561 replaced with SV18021718</t>
  </si>
  <si>
    <t>Muga, Evans Ochieng</t>
  </si>
  <si>
    <t>- 1,182.93</t>
  </si>
  <si>
    <t>BPVS180800094-paid sh.10,000</t>
  </si>
  <si>
    <t>SV18020454</t>
  </si>
  <si>
    <t>Safaricom Meeting,</t>
  </si>
  <si>
    <t>- 44,707.32</t>
  </si>
  <si>
    <t>BPVS180600079-paid 47k</t>
  </si>
  <si>
    <t>19/02/18</t>
  </si>
  <si>
    <t>SV18020740 replaced with SV18021673</t>
  </si>
  <si>
    <t>Mbuthia, Irene</t>
  </si>
  <si>
    <t>BPVS180600079-paid sh.20k</t>
  </si>
  <si>
    <t>14/03/18</t>
  </si>
  <si>
    <t>SV18030471 replaced with SV18031843(15K) &amp; SV18031844(60K)</t>
  </si>
  <si>
    <t>Mideva, Roselyn</t>
  </si>
  <si>
    <t>IB18030322-60k/IB18030322-15k</t>
  </si>
  <si>
    <t>17/03/18</t>
  </si>
  <si>
    <t>SV18030560</t>
  </si>
  <si>
    <t>Achira, Daniel ACHIRA</t>
  </si>
  <si>
    <t>- 5,000.00</t>
  </si>
  <si>
    <t>BPVS180600079-paid 5k</t>
  </si>
  <si>
    <t>SV18030711</t>
  </si>
  <si>
    <t>Ongoro Kevin, Kevin</t>
  </si>
  <si>
    <t>BPVS180600079-Paid 65k</t>
  </si>
  <si>
    <t>Kirui Weldon, Weldon</t>
  </si>
  <si>
    <t>19/03/18</t>
  </si>
  <si>
    <t>James Gatuna,</t>
  </si>
  <si>
    <t>24/03/18</t>
  </si>
  <si>
    <t>SV18031069</t>
  </si>
  <si>
    <t>Nicholas, Kigen</t>
  </si>
  <si>
    <t>BPVS180600079-paid5k</t>
  </si>
  <si>
    <t>06/04/18</t>
  </si>
  <si>
    <t>SV18040118</t>
  </si>
  <si>
    <t>Kiprono, Stephen</t>
  </si>
  <si>
    <t>- 4,512.20</t>
  </si>
  <si>
    <t>BPVS180600079-paid 10k</t>
  </si>
  <si>
    <t>10/04/18</t>
  </si>
  <si>
    <t>SV18040319 replaced with SV18041784</t>
  </si>
  <si>
    <t>Akal, Mike Akal Mike</t>
  </si>
  <si>
    <t>BPVS181100083-paid 12,800</t>
  </si>
  <si>
    <t>17/04/18</t>
  </si>
  <si>
    <t>SV18040425</t>
  </si>
  <si>
    <t>abraham, Barkoton abraham</t>
  </si>
  <si>
    <t>BPVS180600079-paid 427,375</t>
  </si>
  <si>
    <t>21/04/18</t>
  </si>
  <si>
    <t>Makau, Fredrick makau</t>
  </si>
  <si>
    <t>BPVS180600079</t>
  </si>
  <si>
    <t>Kyenze, Johnson Kyenze</t>
  </si>
  <si>
    <t>- 22,797.63</t>
  </si>
  <si>
    <t>Omollo, Bernard omollo</t>
  </si>
  <si>
    <t>30/04/18</t>
  </si>
  <si>
    <t>SV18041174</t>
  </si>
  <si>
    <t>Ndili, Samson</t>
  </si>
  <si>
    <t>01/05/18</t>
  </si>
  <si>
    <t>SV18041292 replaced with SV18041789</t>
  </si>
  <si>
    <t>Sang, Edwin sang edwin</t>
  </si>
  <si>
    <t>- 4,756.10</t>
  </si>
  <si>
    <t>BPVS181100083-paid 5k</t>
  </si>
  <si>
    <t>03/05/18</t>
  </si>
  <si>
    <t>SV18040829</t>
  </si>
  <si>
    <t>Alex Lagat Kipkirui,</t>
  </si>
  <si>
    <t>04/05/18</t>
  </si>
  <si>
    <t>SV18050048</t>
  </si>
  <si>
    <t>Akal, Michael</t>
  </si>
  <si>
    <t>- 11,711.71</t>
  </si>
  <si>
    <t>BPVS180600079-paid 26k</t>
  </si>
  <si>
    <t>Akal Mike,</t>
  </si>
  <si>
    <t>- 12,175.61</t>
  </si>
  <si>
    <t>BPVS181100083-paid 12800</t>
  </si>
  <si>
    <t>ABRAHAM BARKATON,</t>
  </si>
  <si>
    <t>10/05/18</t>
  </si>
  <si>
    <t>SV18050252</t>
  </si>
  <si>
    <t>BPVS180600079-paid 6500</t>
  </si>
  <si>
    <t>16/05/18</t>
  </si>
  <si>
    <t>SV18050297</t>
  </si>
  <si>
    <t>SV18051773</t>
  </si>
  <si>
    <t>Kirui, Nathan</t>
  </si>
  <si>
    <t>- 43,993.90</t>
  </si>
  <si>
    <t>BPVS181100083-paid 46250</t>
  </si>
  <si>
    <t>SV18050651</t>
  </si>
  <si>
    <t>Nechenje, Patrick</t>
  </si>
  <si>
    <t>17/05/18</t>
  </si>
  <si>
    <t>SV18050670</t>
  </si>
  <si>
    <t>SV18051873</t>
  </si>
  <si>
    <t>HRSP AND EVP TEAM</t>
  </si>
  <si>
    <t>- 26,158.50</t>
  </si>
  <si>
    <t>BPVS181100083 paid 32470</t>
  </si>
  <si>
    <t>- 4,727.56</t>
  </si>
  <si>
    <t>19/05/18</t>
  </si>
  <si>
    <t>SV18050717</t>
  </si>
  <si>
    <t>SV18051845</t>
  </si>
  <si>
    <t>Safaricom - SV18050717,</t>
  </si>
  <si>
    <t>- 30,676.80</t>
  </si>
  <si>
    <t>BPVS181100083-Paid 32250</t>
  </si>
  <si>
    <t>SV18050161</t>
  </si>
  <si>
    <t>Keter, Kenneth</t>
  </si>
  <si>
    <t>- 75,073.41</t>
  </si>
  <si>
    <t>BPVS180600079-paid 417310</t>
  </si>
  <si>
    <t>Yego, Daniel</t>
  </si>
  <si>
    <t>21/05/18</t>
  </si>
  <si>
    <t>SV18050826</t>
  </si>
  <si>
    <t>SV18051921</t>
  </si>
  <si>
    <t>Maurice Oyamo,</t>
  </si>
  <si>
    <t>- 10,939.00</t>
  </si>
  <si>
    <t>BPVS181100083-paid 11500</t>
  </si>
  <si>
    <t>25/05/18</t>
  </si>
  <si>
    <t>SV18050872</t>
  </si>
  <si>
    <t>Safaricom - SV18050872,</t>
  </si>
  <si>
    <t>- 190,207.07</t>
  </si>
  <si>
    <t>BPVS180600079-Paid 260k</t>
  </si>
  <si>
    <t>26/05/18</t>
  </si>
  <si>
    <t>SV18050908</t>
  </si>
  <si>
    <t>SV18051933</t>
  </si>
  <si>
    <t>Disii, Urbanus</t>
  </si>
  <si>
    <t>- 30,848.00</t>
  </si>
  <si>
    <t>BPVS181100083-paid 32430</t>
  </si>
  <si>
    <t>31/05/18</t>
  </si>
  <si>
    <t>SV18051215</t>
  </si>
  <si>
    <t>SAFARICOM GROUP -</t>
  </si>
  <si>
    <t>- 228,292.68</t>
  </si>
  <si>
    <t>BPVS180600079-paid sh.240,000 as full IB amount</t>
  </si>
  <si>
    <t>09/06/18</t>
  </si>
  <si>
    <t>SV18060348/SV18050718</t>
  </si>
  <si>
    <t>SV18050718 voided with SV18051845</t>
  </si>
  <si>
    <t>Marienga, Collins</t>
  </si>
  <si>
    <t>IB18050381-billed,IB amount is sh.32,250</t>
  </si>
  <si>
    <t>13/06/18</t>
  </si>
  <si>
    <t>SV18060361</t>
  </si>
  <si>
    <t>SV18061681</t>
  </si>
  <si>
    <t>Onyimbo, Jared</t>
  </si>
  <si>
    <t>IB18060255-Amount is 24,720 and billed</t>
  </si>
  <si>
    <t>16/07/18</t>
  </si>
  <si>
    <t>SV18070029</t>
  </si>
  <si>
    <t>SAFARICOM TTT TRAINING,</t>
  </si>
  <si>
    <t>BPV180700084</t>
  </si>
  <si>
    <t>IB18070020</t>
  </si>
  <si>
    <t>19/07/18</t>
  </si>
  <si>
    <t>IB18050381</t>
  </si>
  <si>
    <t>SVS18070507</t>
  </si>
  <si>
    <t>Langat, james</t>
  </si>
  <si>
    <t>IB18070237</t>
  </si>
  <si>
    <t>Oroo Jared,</t>
  </si>
  <si>
    <t>Gakiria, Paul</t>
  </si>
  <si>
    <t>20/07/18</t>
  </si>
  <si>
    <t>SVS18070483</t>
  </si>
  <si>
    <t>TTT GRP2</t>
  </si>
  <si>
    <t>IB18070238</t>
  </si>
  <si>
    <t>21/07/18</t>
  </si>
  <si>
    <t>SV18060911</t>
  </si>
  <si>
    <t>Jepokoech Brenda</t>
  </si>
  <si>
    <t>IB18060531</t>
  </si>
  <si>
    <t>Wilberforce Shitambasi,</t>
  </si>
  <si>
    <t>SV18070139</t>
  </si>
  <si>
    <t>Safaricom Dinner,</t>
  </si>
  <si>
    <t>BPV180800178</t>
  </si>
  <si>
    <t>IB18070080</t>
  </si>
  <si>
    <t>24/07/18</t>
  </si>
  <si>
    <t>SV18061103</t>
  </si>
  <si>
    <t>Gakiria Paul,  GAKIRIA PAUL</t>
  </si>
  <si>
    <t>IB18060659</t>
  </si>
  <si>
    <t>29/03/18</t>
  </si>
  <si>
    <t>SV18031327 replaced with SV18031889(10K) and SV18031974(20K)</t>
  </si>
  <si>
    <t>Mutegi, Jackline</t>
  </si>
  <si>
    <t>IB18030749</t>
  </si>
  <si>
    <t>SV18060968</t>
  </si>
  <si>
    <t>Teresia Njihia,</t>
  </si>
  <si>
    <t>IB18060564</t>
  </si>
  <si>
    <t>Items whose service vouchers are yet to be provided to us:</t>
  </si>
  <si>
    <t>Anthony, wanjau Anthony</t>
  </si>
  <si>
    <t>NS</t>
  </si>
  <si>
    <t>Email from Clement</t>
  </si>
  <si>
    <t>Kalinga, Felix Mwendwa</t>
  </si>
  <si>
    <t>Alenga, Richard Alenga</t>
  </si>
  <si>
    <t>Mwenda Mutuma, Eric</t>
  </si>
  <si>
    <t>Walugu, Arthur</t>
  </si>
  <si>
    <t>Mwangi, Joseph</t>
  </si>
  <si>
    <t>Mbae, Harun</t>
  </si>
  <si>
    <t>15/11/17</t>
  </si>
  <si>
    <t>thuo, michael</t>
  </si>
  <si>
    <t>Owiti, Edward</t>
  </si>
  <si>
    <t>Gathogo, Joel</t>
  </si>
  <si>
    <t>Wachera, catherine</t>
  </si>
  <si>
    <t>Achira, Daniel</t>
  </si>
  <si>
    <t>20/11/17</t>
  </si>
  <si>
    <t>Email from George</t>
  </si>
  <si>
    <t>Chege, Clement</t>
  </si>
  <si>
    <t>21/11/17</t>
  </si>
  <si>
    <t>Email from Lydia</t>
  </si>
  <si>
    <t>Clive, Jabedo</t>
  </si>
  <si>
    <t>Robert, ouko</t>
  </si>
  <si>
    <t>Tony, Rotich</t>
  </si>
  <si>
    <t>Fleming, Otieno</t>
  </si>
  <si>
    <t>Stephen, Karanja</t>
  </si>
  <si>
    <t>kipkoech, Kemboi</t>
  </si>
  <si>
    <t>Muoki, Peter</t>
  </si>
  <si>
    <t>25/11/17</t>
  </si>
  <si>
    <t>Ogola, Stephen Ogola</t>
  </si>
  <si>
    <t>30/11/17</t>
  </si>
  <si>
    <t>Ihachi, Allan</t>
  </si>
  <si>
    <t>01/12/17</t>
  </si>
  <si>
    <t>Email from clement</t>
  </si>
  <si>
    <t>Mary, Rono</t>
  </si>
  <si>
    <t>Email from Pamela</t>
  </si>
  <si>
    <t>Muchai Mwangi, Job</t>
  </si>
  <si>
    <t>Email from Gladwell to Pamela</t>
  </si>
  <si>
    <t>Wairimu, Phyllis</t>
  </si>
  <si>
    <t>05/12/17</t>
  </si>
  <si>
    <t>Samson Ndili, Samson</t>
  </si>
  <si>
    <t>Email from Ibis</t>
  </si>
  <si>
    <t>Kimani, Caroline Kimani,</t>
  </si>
  <si>
    <t>Sarah, Choge Sarah,Choge</t>
  </si>
  <si>
    <t>08/12/17</t>
  </si>
  <si>
    <t>Kimani, Caroline</t>
  </si>
  <si>
    <t>Simiyu, Muray</t>
  </si>
  <si>
    <t>11/12/17</t>
  </si>
  <si>
    <t>ATIENO, FIONA Fiona Atieno</t>
  </si>
  <si>
    <t>14/12/17</t>
  </si>
  <si>
    <t>Adere Awino, Lilian Adere</t>
  </si>
  <si>
    <t>Email by Pamela</t>
  </si>
  <si>
    <t>Nyaigoti, Purity Purity</t>
  </si>
  <si>
    <t>22/12/17</t>
  </si>
  <si>
    <t>Tars Email shared by Pamela</t>
  </si>
  <si>
    <t>Kipkoech, Enock</t>
  </si>
  <si>
    <t>01/01/18</t>
  </si>
  <si>
    <t>Booked by clement</t>
  </si>
  <si>
    <t>09/01/18</t>
  </si>
  <si>
    <t>Booked By Lydia</t>
  </si>
  <si>
    <t>Gitu, Authur Gitu,Authur</t>
  </si>
  <si>
    <t>24/01/18</t>
  </si>
  <si>
    <t>Gathii, Elijah</t>
  </si>
  <si>
    <t>25/01/18</t>
  </si>
  <si>
    <t>omondi, oliver</t>
  </si>
  <si>
    <t>Luvale, cyrus</t>
  </si>
  <si>
    <t>Mbaya, Linda</t>
  </si>
  <si>
    <t>Nafula Wanjal, Mercy</t>
  </si>
  <si>
    <t>mwobobia, Nicholaas</t>
  </si>
  <si>
    <t>muriithi, Kelvin</t>
  </si>
  <si>
    <t>mukhaye, rosebella</t>
  </si>
  <si>
    <t>Muganda, pauline</t>
  </si>
  <si>
    <t>kilel, penina</t>
  </si>
  <si>
    <t>kamoche, daniel</t>
  </si>
  <si>
    <t>muriuki, Monica Muriuki</t>
  </si>
  <si>
    <t>- 1,000.00</t>
  </si>
  <si>
    <t>Mbuthia, Irene Mbuthia Irene</t>
  </si>
  <si>
    <t>Masandole, Affuah</t>
  </si>
  <si>
    <t>lempaka, Betty Lempaka</t>
  </si>
  <si>
    <t>Wangui, Kabutu,Kenneth</t>
  </si>
  <si>
    <t>Mjomba, Hellen Mkajumwa</t>
  </si>
  <si>
    <t>Salim, Shekha</t>
  </si>
  <si>
    <t>- 2,300.00</t>
  </si>
  <si>
    <t>Kaunda, Lydia</t>
  </si>
  <si>
    <t>Wangechi, Eunice</t>
  </si>
  <si>
    <t>Ndubi, Mediatrix</t>
  </si>
  <si>
    <t>Pamela</t>
  </si>
  <si>
    <t>Mbure, Matthew</t>
  </si>
  <si>
    <t>SV180104749</t>
  </si>
  <si>
    <t>Sirma Momoen, George</t>
  </si>
  <si>
    <t>Service voucher doesn’t exist in Etravel</t>
  </si>
  <si>
    <t>Rotich, Christopher Rotich</t>
  </si>
  <si>
    <t>Yator, Mandela Mandela</t>
  </si>
  <si>
    <t>06/02/18</t>
  </si>
  <si>
    <t>Registration card available/Email from Gladwel to Eddie</t>
  </si>
  <si>
    <t>Murage, Esther</t>
  </si>
  <si>
    <t>08/02/18</t>
  </si>
  <si>
    <t>Registration card available</t>
  </si>
  <si>
    <t>Thairo, Daniel</t>
  </si>
  <si>
    <t>14/02/18</t>
  </si>
  <si>
    <t>Debit note 23/01/18</t>
  </si>
  <si>
    <t>Mercy Nafula,</t>
  </si>
  <si>
    <t>Cyrus Luvale,</t>
  </si>
  <si>
    <t>Penina Kilel,</t>
  </si>
  <si>
    <t>Rosebella Mukhaye,</t>
  </si>
  <si>
    <t>Kelvin Muriithi,</t>
  </si>
  <si>
    <t>Nicholas Mwobobia,</t>
  </si>
  <si>
    <t>Daniel Kamoche,</t>
  </si>
  <si>
    <t>20/02/18</t>
  </si>
  <si>
    <t>Reg card and email available</t>
  </si>
  <si>
    <t>Enock Kipkoech,</t>
  </si>
  <si>
    <t>01/03/18</t>
  </si>
  <si>
    <t>Choge, Sarah Cherop sarah</t>
  </si>
  <si>
    <t>05/03/18</t>
  </si>
  <si>
    <t>Reg card available</t>
  </si>
  <si>
    <t>Mwangi, Peter Mungai</t>
  </si>
  <si>
    <t>07/03/18</t>
  </si>
  <si>
    <t>Fwamba, Leonard</t>
  </si>
  <si>
    <t>Signed folio &amp; Confirmation</t>
  </si>
  <si>
    <t>Akinyi Olive,</t>
  </si>
  <si>
    <t>08/03/18</t>
  </si>
  <si>
    <t>Joseph, Muturi</t>
  </si>
  <si>
    <t>09/03/18</t>
  </si>
  <si>
    <t>Mokua, Matoke</t>
  </si>
  <si>
    <t>Singh, Fredrick Owour</t>
  </si>
  <si>
    <t>Email from Caroline to BCD</t>
  </si>
  <si>
    <t>Nguyai, Fiona</t>
  </si>
  <si>
    <t>Email from Jefwa to Clement</t>
  </si>
  <si>
    <t>Rono, Mary</t>
  </si>
  <si>
    <t>Email from Clement for Eddie</t>
  </si>
  <si>
    <t>Wachira, Peter</t>
  </si>
  <si>
    <t>Safaricom Guests,</t>
  </si>
  <si>
    <t>Toloi, Hassan</t>
  </si>
  <si>
    <t>10/03/18</t>
  </si>
  <si>
    <t>Eddie no booking voucher reg card availabe</t>
  </si>
  <si>
    <t>15/03/18</t>
  </si>
  <si>
    <t>Reg card Available</t>
  </si>
  <si>
    <t>Opiyo, Timothy Opiyo</t>
  </si>
  <si>
    <t>James Okello,</t>
  </si>
  <si>
    <t>04/04/18</t>
  </si>
  <si>
    <t>Email from Eddie</t>
  </si>
  <si>
    <t>Gakiria, Paul Gakira Paul</t>
  </si>
  <si>
    <t>Wanjiku Njihia, Teresia</t>
  </si>
  <si>
    <t>- 3,414.63</t>
  </si>
  <si>
    <t>Isaac Omondi,  Isaac</t>
  </si>
  <si>
    <t>13/04/18</t>
  </si>
  <si>
    <t>SV18040204</t>
  </si>
  <si>
    <t>Makau, Fredrick Makau</t>
  </si>
  <si>
    <t>IB18040149-No service voucher,booked by ME.</t>
  </si>
  <si>
    <t>14/04/18</t>
  </si>
  <si>
    <t>16/04/18</t>
  </si>
  <si>
    <t>Akinyi, Hellen akinyi hellen</t>
  </si>
  <si>
    <t>Muriithi, Kagai muriithi kagai</t>
  </si>
  <si>
    <t>Akinyi, Euralia akinyi euralia</t>
  </si>
  <si>
    <t>Oywa Ochieng, Rodgers</t>
  </si>
  <si>
    <t>Wanjiru, Sylvanna Wanjiru</t>
  </si>
  <si>
    <t>Kabii, Anne kabii anne</t>
  </si>
  <si>
    <t>Wangari, Diana WANGARI</t>
  </si>
  <si>
    <t>Kipkoech Kipkorir, Kelvin</t>
  </si>
  <si>
    <t>No Email</t>
  </si>
  <si>
    <t>Kitavi Titus,  KITAVI TITUS</t>
  </si>
  <si>
    <t>Debit note</t>
  </si>
  <si>
    <t>18/04/18</t>
  </si>
  <si>
    <t>Booked by Eddie</t>
  </si>
  <si>
    <t>Wanyama, Erick Wanyama</t>
  </si>
  <si>
    <t>- 79,853.66</t>
  </si>
  <si>
    <t>20/04/18</t>
  </si>
  <si>
    <t>Akal, Michael MICHAEL</t>
  </si>
  <si>
    <t>booked by george</t>
  </si>
  <si>
    <t>Kimani, caroline kimani</t>
  </si>
  <si>
    <t>26/04/18</t>
  </si>
  <si>
    <t>Thuku, Joseph thuku joseph</t>
  </si>
  <si>
    <t>Wangui, Jacinta jacinta</t>
  </si>
  <si>
    <t>Akinyi, Judy akinyi judy</t>
  </si>
  <si>
    <t>Munyi, Rose munyi rose</t>
  </si>
  <si>
    <t>Mutegi, David Mutegi David</t>
  </si>
  <si>
    <t>Mwaura, Francis Mwaura</t>
  </si>
  <si>
    <t>Gakira, Paul</t>
  </si>
  <si>
    <t>25/06/18</t>
  </si>
  <si>
    <t>Sang Edwin,</t>
  </si>
  <si>
    <t>05/10/17</t>
  </si>
  <si>
    <t>*Cheque</t>
  </si>
  <si>
    <t>Items whose payments were made in 2018 but still in the statement:</t>
  </si>
  <si>
    <t>11/08/18</t>
  </si>
  <si>
    <t>SVS18080045</t>
  </si>
  <si>
    <t>SVS18080233</t>
  </si>
  <si>
    <t>IB18080121</t>
  </si>
  <si>
    <t>Buttit, Robert</t>
  </si>
  <si>
    <t>SVS18081015/16</t>
  </si>
  <si>
    <t>Paid</t>
  </si>
  <si>
    <t>SV17110214 replaced with SV17111438</t>
  </si>
  <si>
    <t>BPVS180300065-fully paid</t>
  </si>
  <si>
    <t>SV17110193 replaced with SV17111449</t>
  </si>
  <si>
    <t>Mumachi, Richard</t>
  </si>
  <si>
    <t>- 9,300.00</t>
  </si>
  <si>
    <t>BPVS180300065-IB17110166 to maximum of sh.9000 as per the cost sheet.</t>
  </si>
  <si>
    <t>SV17101106 replaced with SV17101360</t>
  </si>
  <si>
    <t>Amdany, Moses</t>
  </si>
  <si>
    <t>BPVS180300065-paid in full</t>
  </si>
  <si>
    <t>SV17110364 replaced with SV17111418</t>
  </si>
  <si>
    <t>BPVS180300065 new SV paid in full.</t>
  </si>
  <si>
    <t>SV17110366</t>
  </si>
  <si>
    <t>Odindi, Beryl</t>
  </si>
  <si>
    <t>BPVS180300065-paid in full.</t>
  </si>
  <si>
    <t>SV17110910</t>
  </si>
  <si>
    <t>BPVS180500055-Paid in full</t>
  </si>
  <si>
    <t>SV17110800</t>
  </si>
  <si>
    <t>Sang, Edwin</t>
  </si>
  <si>
    <t>SV17120053 replaced with SV17121041</t>
  </si>
  <si>
    <t>Koinange, Peter Peter</t>
  </si>
  <si>
    <t>BPVS180500055-Paid 36k as per cost sheet.</t>
  </si>
  <si>
    <t>SV17120048 replaced with SV17120801</t>
  </si>
  <si>
    <t>Oyugi, Hezekiah Oyugi</t>
  </si>
  <si>
    <t>BPVS180300065-paid sh.13,500</t>
  </si>
  <si>
    <t>SV18010749</t>
  </si>
  <si>
    <t>Yator, Mandela</t>
  </si>
  <si>
    <t>BPVS180600079-Paid Sh.13,500</t>
  </si>
  <si>
    <t>13/07/18</t>
  </si>
  <si>
    <t>SV18070129</t>
  </si>
  <si>
    <t>SVS18071071</t>
  </si>
  <si>
    <t>MasiStsa, Susan</t>
  </si>
  <si>
    <t>Wrong SV number.This SV booked under a different supplier.</t>
  </si>
  <si>
    <t>IB18070077</t>
  </si>
  <si>
    <t>BPVS180800094</t>
  </si>
  <si>
    <t>TINS18080286</t>
  </si>
  <si>
    <t>SV18070652</t>
  </si>
  <si>
    <t>SVS18071186</t>
  </si>
  <si>
    <t>Fwamba Leonard,</t>
  </si>
  <si>
    <t>BPVS181000069</t>
  </si>
  <si>
    <t>TINS18090404</t>
  </si>
  <si>
    <t>27/07/18</t>
  </si>
  <si>
    <t>SVS18070726</t>
  </si>
  <si>
    <t>SVS18071241</t>
  </si>
  <si>
    <t>SAFARICOM GROUP,</t>
  </si>
  <si>
    <t>- 210,219.51</t>
  </si>
  <si>
    <t>IB18070324</t>
  </si>
  <si>
    <t>BPVS181100074</t>
  </si>
  <si>
    <t>TINS18100491</t>
  </si>
  <si>
    <t>30/07/18</t>
  </si>
  <si>
    <t>SVS18070685</t>
  </si>
  <si>
    <t>Kiprop Bernard,</t>
  </si>
  <si>
    <t>This SVS was replaced with the indicated SVS which has been included in the payment in full as per the related cost sheet.</t>
  </si>
  <si>
    <t>04/08/18</t>
  </si>
  <si>
    <t>SVS18070944</t>
  </si>
  <si>
    <t>- 32,499.99</t>
  </si>
  <si>
    <t>BPVS180900066</t>
  </si>
  <si>
    <t>IB18070443</t>
  </si>
  <si>
    <t>TINS18080168</t>
  </si>
  <si>
    <t>SVS18080016</t>
  </si>
  <si>
    <t>Kimani, Stephen</t>
  </si>
  <si>
    <t>- 6,500.00</t>
  </si>
  <si>
    <t>IB18080014</t>
  </si>
  <si>
    <t>TINS18080461</t>
  </si>
  <si>
    <t>Items whose payments were done in 2019:</t>
  </si>
  <si>
    <t>08/08/18</t>
  </si>
  <si>
    <t>SVS18080122</t>
  </si>
  <si>
    <t>Kyenze, Johnson</t>
  </si>
  <si>
    <t>IB18080067</t>
  </si>
  <si>
    <t>BPVS190100053</t>
  </si>
  <si>
    <t>TINS18110330</t>
  </si>
  <si>
    <t>Ndungu Gachura, Daniel</t>
  </si>
  <si>
    <t>Okava, Kenneth</t>
  </si>
  <si>
    <t>18/08/18</t>
  </si>
  <si>
    <t>SVS18080334</t>
  </si>
  <si>
    <t>Apondo, Selina</t>
  </si>
  <si>
    <t>IB18080187</t>
  </si>
  <si>
    <t>TINS18100586</t>
  </si>
  <si>
    <t>18/09/18</t>
  </si>
  <si>
    <t>SVS18090171</t>
  </si>
  <si>
    <t>Kiremana, Jackson</t>
  </si>
  <si>
    <t>IB18090094</t>
  </si>
  <si>
    <t>TINS18110387</t>
  </si>
  <si>
    <t>19/09/18</t>
  </si>
  <si>
    <t>SVS18090368</t>
  </si>
  <si>
    <t>Wanjira Michelle,</t>
  </si>
  <si>
    <t>IB18090182</t>
  </si>
  <si>
    <t>TINS18120367</t>
  </si>
  <si>
    <t>26/09/18</t>
  </si>
  <si>
    <t>Saf Accomondation - 7 Pax,</t>
  </si>
  <si>
    <t>25/10/18</t>
  </si>
  <si>
    <t>SVS18090557</t>
  </si>
  <si>
    <t>IB18090282</t>
  </si>
  <si>
    <t>TINS18110267</t>
  </si>
  <si>
    <t>09/10/18</t>
  </si>
  <si>
    <t>SVS18100057</t>
  </si>
  <si>
    <t>IB18100028</t>
  </si>
  <si>
    <t>VLADIMIR, Cherny</t>
  </si>
  <si>
    <t>TINS18100289</t>
  </si>
  <si>
    <t>SVS18100350</t>
  </si>
  <si>
    <t>IB18100047</t>
  </si>
  <si>
    <t>Murage, John</t>
  </si>
  <si>
    <t>TINS18100284</t>
  </si>
  <si>
    <t>SVS18100795</t>
  </si>
  <si>
    <t>IB18100041</t>
  </si>
  <si>
    <t>Jacob, Boby</t>
  </si>
  <si>
    <t>TINS18110112</t>
  </si>
  <si>
    <t>SVS18100137</t>
  </si>
  <si>
    <t>IB18100075</t>
  </si>
  <si>
    <t>TINS18110573</t>
  </si>
  <si>
    <t>SVS18100794</t>
  </si>
  <si>
    <t>12/10/18</t>
  </si>
  <si>
    <t>SVS18100162</t>
  </si>
  <si>
    <t>IB18100089</t>
  </si>
  <si>
    <t>TINS18110114</t>
  </si>
  <si>
    <t>SVS18100149</t>
  </si>
  <si>
    <t>IB18100082</t>
  </si>
  <si>
    <t>TINS18100384</t>
  </si>
  <si>
    <t>13/10/18</t>
  </si>
  <si>
    <t>SVS18100120</t>
  </si>
  <si>
    <t>IB18100068</t>
  </si>
  <si>
    <t>TINS18100370</t>
  </si>
  <si>
    <t>Edung, Jackline</t>
  </si>
  <si>
    <t>SVS18100807</t>
  </si>
  <si>
    <t>IB18100114</t>
  </si>
  <si>
    <t>TINS18110051</t>
  </si>
  <si>
    <t>SVS18100229</t>
  </si>
  <si>
    <t>IB18100116</t>
  </si>
  <si>
    <t>Odera's Group @ IBIS</t>
  </si>
  <si>
    <t>TINS18100389</t>
  </si>
  <si>
    <t>SVS18100138</t>
  </si>
  <si>
    <t>TINS18100468</t>
  </si>
  <si>
    <t>17/10/18</t>
  </si>
  <si>
    <t>SVS18100190</t>
  </si>
  <si>
    <t>IB18100100</t>
  </si>
  <si>
    <t>TINS18110341</t>
  </si>
  <si>
    <t>SVS18100345</t>
  </si>
  <si>
    <t>TINS18110342</t>
  </si>
  <si>
    <t>SVS18100801</t>
  </si>
  <si>
    <t>IB18100197</t>
  </si>
  <si>
    <t>Mwendia, Isaac</t>
  </si>
  <si>
    <t>TINS18110076</t>
  </si>
  <si>
    <t>23/10/18</t>
  </si>
  <si>
    <t>SVS18100552</t>
  </si>
  <si>
    <t>IB18100265</t>
  </si>
  <si>
    <t>TINS18120227</t>
  </si>
  <si>
    <t>SVS18100553</t>
  </si>
  <si>
    <t>Otieno, Fleming</t>
  </si>
  <si>
    <t>Dhadho, Micah</t>
  </si>
  <si>
    <t>24/10/18</t>
  </si>
  <si>
    <t>SVS18100507</t>
  </si>
  <si>
    <t>IB18100242</t>
  </si>
  <si>
    <t>Awuor, Bernard</t>
  </si>
  <si>
    <t>TINS18110264</t>
  </si>
  <si>
    <t>SVS18100551</t>
  </si>
  <si>
    <t>Mururu, Martin</t>
  </si>
  <si>
    <t>IB18100203</t>
  </si>
  <si>
    <t>Kagali, Seraphine</t>
  </si>
  <si>
    <t>26/10/18</t>
  </si>
  <si>
    <t>SVS18100826</t>
  </si>
  <si>
    <t>IB18100167</t>
  </si>
  <si>
    <t>Mutabiri, Carl</t>
  </si>
  <si>
    <t>TINS18110197</t>
  </si>
  <si>
    <t>29/10/18</t>
  </si>
  <si>
    <t>SVS18100850</t>
  </si>
  <si>
    <t>IB18100221</t>
  </si>
  <si>
    <t>Joyce Group @ Ibis,</t>
  </si>
  <si>
    <t>TINS18110343</t>
  </si>
  <si>
    <t>Boby Jacob,</t>
  </si>
  <si>
    <t>30/10/18</t>
  </si>
  <si>
    <t>SVS18100625</t>
  </si>
  <si>
    <t>IB18100285</t>
  </si>
  <si>
    <t>Wanjau, Patrick</t>
  </si>
  <si>
    <t>TINS18110066</t>
  </si>
  <si>
    <t>SVS18100638</t>
  </si>
  <si>
    <t>01/11/18</t>
  </si>
  <si>
    <t>SVS18100748</t>
  </si>
  <si>
    <t>Koech, Concepta</t>
  </si>
  <si>
    <t>TINS18110182</t>
  </si>
  <si>
    <t>02/11/18</t>
  </si>
  <si>
    <t>SVS18100744</t>
  </si>
  <si>
    <t>TINS18110067</t>
  </si>
  <si>
    <t>SVS18100729</t>
  </si>
  <si>
    <t>Johnson/Paul/Fredrick,</t>
  </si>
  <si>
    <t>TINS18110070</t>
  </si>
  <si>
    <t>03/11/18</t>
  </si>
  <si>
    <t>SVS18100747</t>
  </si>
  <si>
    <t>Oyugi, Hezekiah</t>
  </si>
  <si>
    <t>TINS18110391</t>
  </si>
  <si>
    <t>SVS18100325</t>
  </si>
  <si>
    <t>TINS18110196</t>
  </si>
  <si>
    <t>07/11/18</t>
  </si>
  <si>
    <t>SVS18110057</t>
  </si>
  <si>
    <t>TINS18120613</t>
  </si>
  <si>
    <t>SVS18110054</t>
  </si>
  <si>
    <t>TINS18110340</t>
  </si>
  <si>
    <t>Ongondo, Edmund Walter</t>
  </si>
  <si>
    <t>10/11/18</t>
  </si>
  <si>
    <t>SVS18110477</t>
  </si>
  <si>
    <t>Mutabira Paul, Carl</t>
  </si>
  <si>
    <t>TINS18110669</t>
  </si>
  <si>
    <t>13/11/18</t>
  </si>
  <si>
    <t>SVS18110837</t>
  </si>
  <si>
    <t>TINS18120669</t>
  </si>
  <si>
    <t>14/11/18</t>
  </si>
  <si>
    <t>9 Pax @ Ibis Styles,</t>
  </si>
  <si>
    <t>Karanja, Stephen</t>
  </si>
  <si>
    <t>16/11/18</t>
  </si>
  <si>
    <t>SVS18110278</t>
  </si>
  <si>
    <t>TINS18120326</t>
  </si>
  <si>
    <t>SVS18110335</t>
  </si>
  <si>
    <t>9 Pax @ Ibis,</t>
  </si>
  <si>
    <t>TINS18120595</t>
  </si>
  <si>
    <t>20/11/18</t>
  </si>
  <si>
    <t>SVS18110401</t>
  </si>
  <si>
    <t>Kingoo, Pauline</t>
  </si>
  <si>
    <t>TINS18110846</t>
  </si>
  <si>
    <t>Owuonda, Wilfred</t>
  </si>
  <si>
    <t>Muriuki, Lucina</t>
  </si>
  <si>
    <t>Koinange, Peter</t>
  </si>
  <si>
    <t>Buziba, Brian</t>
  </si>
  <si>
    <t>21/11/18</t>
  </si>
  <si>
    <t>SVS18110267</t>
  </si>
  <si>
    <t>TINS18110844</t>
  </si>
  <si>
    <t>23/11/18</t>
  </si>
  <si>
    <t>SVS18110806</t>
  </si>
  <si>
    <t>TINS18110837</t>
  </si>
  <si>
    <t>Ngayo, Alex</t>
  </si>
  <si>
    <t>SVS18110407</t>
  </si>
  <si>
    <t>TINS18120593</t>
  </si>
  <si>
    <t>Jane, Solomon</t>
  </si>
  <si>
    <t>Obiero, Billy</t>
  </si>
  <si>
    <t>Jabedo, Olive</t>
  </si>
  <si>
    <t>24/11/18</t>
  </si>
  <si>
    <t>SVS18110579</t>
  </si>
  <si>
    <t>Fiona, Irene</t>
  </si>
  <si>
    <t>TINS18120594</t>
  </si>
  <si>
    <t>SVS18110396</t>
  </si>
  <si>
    <t>Warah, Gordon</t>
  </si>
  <si>
    <t>TINS18110843</t>
  </si>
  <si>
    <t>SVS18110406</t>
  </si>
  <si>
    <t>Wambui Mwangi, Caroline</t>
  </si>
  <si>
    <t>TINS18120592</t>
  </si>
  <si>
    <t>Muchai, Stephen</t>
  </si>
  <si>
    <t>SVS18110433</t>
  </si>
  <si>
    <t>Ogola, Stephen</t>
  </si>
  <si>
    <t>TINS18120328</t>
  </si>
  <si>
    <t>28/11/18</t>
  </si>
  <si>
    <t>10 Pax Ibis 21st - 23rd Nov,</t>
  </si>
  <si>
    <t>29/11/18</t>
  </si>
  <si>
    <t>SVS18110618</t>
  </si>
  <si>
    <t>Ronoh, Cleophas</t>
  </si>
  <si>
    <t>TINS18110814</t>
  </si>
  <si>
    <t>SVS18110638</t>
  </si>
  <si>
    <t>TINS18110848</t>
  </si>
  <si>
    <t>SVS18110606</t>
  </si>
  <si>
    <t>Sheikh, Philip</t>
  </si>
  <si>
    <t>TINS18110842</t>
  </si>
  <si>
    <t>SVS18110639</t>
  </si>
  <si>
    <t>Amore, Arthur</t>
  </si>
  <si>
    <t>30/11/18</t>
  </si>
  <si>
    <t>SVS18110685</t>
  </si>
  <si>
    <t>Kipngeno Bii, Stephen</t>
  </si>
  <si>
    <t>TINS18120329</t>
  </si>
  <si>
    <t>Maina Borino, Michael</t>
  </si>
  <si>
    <t>Odhiambo Okich, Stephen</t>
  </si>
  <si>
    <t>Cheruiyot Maritim, Robert</t>
  </si>
  <si>
    <t>08/12/18</t>
  </si>
  <si>
    <t>SVS18120135</t>
  </si>
  <si>
    <t>Okello, John</t>
  </si>
  <si>
    <t>TINS18120670</t>
  </si>
  <si>
    <t>Otekki, Musa</t>
  </si>
  <si>
    <t>13/12/18</t>
  </si>
  <si>
    <t>SVS18120311</t>
  </si>
  <si>
    <t>Awuor, Bernard Bernard</t>
  </si>
  <si>
    <t>TINS18120746</t>
  </si>
  <si>
    <t>14/12/18</t>
  </si>
  <si>
    <t>SVS18120313</t>
  </si>
  <si>
    <t>TINS18120745</t>
  </si>
  <si>
    <t>17/12/18</t>
  </si>
  <si>
    <t>SVS18120401</t>
  </si>
  <si>
    <t>TINS18120311</t>
  </si>
  <si>
    <t>Chumba, Philip</t>
  </si>
  <si>
    <t>20/12/18</t>
  </si>
  <si>
    <t>SVS18120335</t>
  </si>
  <si>
    <t>Muhia, Daniel Daniel Muhia</t>
  </si>
  <si>
    <t>TINS18120312</t>
  </si>
  <si>
    <t>22/12/18</t>
  </si>
  <si>
    <t>SVS18120464</t>
  </si>
  <si>
    <t>Yogo, Fredrick</t>
  </si>
  <si>
    <t>TINS18120695</t>
  </si>
  <si>
    <t>19/12/18</t>
  </si>
  <si>
    <t>SVS18120450</t>
  </si>
  <si>
    <t>Akinyi, Olive AKINYI OLIVE</t>
  </si>
  <si>
    <t>TINS18120820</t>
  </si>
  <si>
    <t>Unpaid</t>
  </si>
  <si>
    <t>Mune, Richard MUNE</t>
  </si>
  <si>
    <t>Onderi, Samson SAMSON</t>
  </si>
  <si>
    <t>SV18010777</t>
  </si>
  <si>
    <t>Ikwaras, Shadrack Ikwara</t>
  </si>
  <si>
    <t>IB18010490-billed uder TIN1806455</t>
  </si>
  <si>
    <t>SV18010761</t>
  </si>
  <si>
    <t>Kaluki Musau, Lilian Kaluki,</t>
  </si>
  <si>
    <t>IB18010462-Billed with TIN18064764</t>
  </si>
  <si>
    <t>28/01/18</t>
  </si>
  <si>
    <t>SV18010760</t>
  </si>
  <si>
    <t>Kinoti, Desmond Mutea Kinoti</t>
  </si>
  <si>
    <t>IB18010461</t>
  </si>
  <si>
    <t>SV18020092</t>
  </si>
  <si>
    <t>IB18020083</t>
  </si>
  <si>
    <t>07/02/18</t>
  </si>
  <si>
    <t>SV18020037</t>
  </si>
  <si>
    <t>Opiyp, Timothy</t>
  </si>
  <si>
    <t>IB18020041</t>
  </si>
  <si>
    <t>24/02/18</t>
  </si>
  <si>
    <t>SV18021056</t>
  </si>
  <si>
    <t>Marienga, Collins Marienga</t>
  </si>
  <si>
    <t>IB18020574</t>
  </si>
  <si>
    <t>02/03/18</t>
  </si>
  <si>
    <t>SV18021342</t>
  </si>
  <si>
    <t>Owuor, Fredrick FREDRICK</t>
  </si>
  <si>
    <t>IB18020702</t>
  </si>
  <si>
    <t>SV18030587/SV18030588</t>
  </si>
  <si>
    <t>Gichatha Mune, Richard</t>
  </si>
  <si>
    <t>IB18030391</t>
  </si>
  <si>
    <t>SV18030694</t>
  </si>
  <si>
    <t>Otekki, Musa OTEKKI MUSA</t>
  </si>
  <si>
    <t>IB18030459</t>
  </si>
  <si>
    <t>Team Dinner,</t>
  </si>
  <si>
    <t>Obura, Simon</t>
  </si>
  <si>
    <t>Waicungo, Philis</t>
  </si>
  <si>
    <t>SVS18070824</t>
  </si>
  <si>
    <t>Esther Ngondi,</t>
  </si>
  <si>
    <t>The related cost sheet as per the voided with IB has been fully paid in the payment below.</t>
  </si>
  <si>
    <t>IB18070386</t>
  </si>
  <si>
    <t>01/08/18</t>
  </si>
  <si>
    <t>SVS18070973</t>
  </si>
  <si>
    <t>Kago, Gideon</t>
  </si>
  <si>
    <t>IB18070468</t>
  </si>
  <si>
    <t>06/08/18</t>
  </si>
  <si>
    <t>Weldon Kiplangat,</t>
  </si>
  <si>
    <t>30/03/18</t>
  </si>
  <si>
    <t>., Hillary</t>
  </si>
  <si>
    <t>Ochola, Wilfred</t>
  </si>
  <si>
    <t>., Samuel</t>
  </si>
  <si>
    <t>- 5,006.00</t>
  </si>
  <si>
    <t>11/04/18</t>
  </si>
  <si>
    <t>SV18040309 replaced with SV18041787</t>
  </si>
  <si>
    <t>Kosgei, Philip</t>
  </si>
  <si>
    <t>IB18040204</t>
  </si>
  <si>
    <t>12/04/18</t>
  </si>
  <si>
    <t>SV18040225 replaced with SV18041788</t>
  </si>
  <si>
    <t>MUGA, EVANS muga evans</t>
  </si>
  <si>
    <t>IB18040151</t>
  </si>
  <si>
    <t>SV18040394</t>
  </si>
  <si>
    <t>Muvea, Ladan  Muthengi</t>
  </si>
  <si>
    <t>IB18040251</t>
  </si>
  <si>
    <t>SV18050066</t>
  </si>
  <si>
    <t>Musili, Houston musili</t>
  </si>
  <si>
    <t>IB18050078</t>
  </si>
  <si>
    <t>27/04/18</t>
  </si>
  <si>
    <t>SV18041153</t>
  </si>
  <si>
    <t>Frida, Karimi</t>
  </si>
  <si>
    <t>IB18040622</t>
  </si>
  <si>
    <t>02/05/18</t>
  </si>
  <si>
    <t>SV18050022</t>
  </si>
  <si>
    <t>Safaricom (sv18050022),</t>
  </si>
  <si>
    <t>IB18050042</t>
  </si>
  <si>
    <t>12/05/18</t>
  </si>
  <si>
    <t>SV18050143</t>
  </si>
  <si>
    <t>Wafula Eric, Enock</t>
  </si>
  <si>
    <t>IB18050108</t>
  </si>
  <si>
    <t>SV18050421</t>
  </si>
  <si>
    <t>Brenda Lubiisia,</t>
  </si>
  <si>
    <t>IB18050256</t>
  </si>
  <si>
    <t>Amore Arthur,</t>
  </si>
  <si>
    <t>18/05/18</t>
  </si>
  <si>
    <t>SV18050750</t>
  </si>
  <si>
    <t>SV18051961</t>
  </si>
  <si>
    <t>IB18050412</t>
  </si>
  <si>
    <t>SV18050643</t>
  </si>
  <si>
    <t>SV18051917 &amp; SV18051918 (26k)</t>
  </si>
  <si>
    <t>Njagi, Sospeter</t>
  </si>
  <si>
    <t xml:space="preserve">IB18050317 </t>
  </si>
  <si>
    <t>SV18050839</t>
  </si>
  <si>
    <t>SV18051952</t>
  </si>
  <si>
    <t>Lagat, James Lagat James</t>
  </si>
  <si>
    <t>IB18050464</t>
  </si>
  <si>
    <t>SV18050838</t>
  </si>
  <si>
    <t>SV18051953</t>
  </si>
  <si>
    <t>SAFARICOM-SV18050838,</t>
  </si>
  <si>
    <t>IB18050463</t>
  </si>
  <si>
    <t>23/05/18</t>
  </si>
  <si>
    <t>SV18050869</t>
  </si>
  <si>
    <t>Voided with SV18051950(10K) &amp; SV18051970(Sh.6,150)</t>
  </si>
  <si>
    <t>Mburu, Kennedy</t>
  </si>
  <si>
    <t>IB18050485</t>
  </si>
  <si>
    <t>SV18050840</t>
  </si>
  <si>
    <t>Voided with SV18051956</t>
  </si>
  <si>
    <t>IB18050465</t>
  </si>
  <si>
    <t>SV18051163</t>
  </si>
  <si>
    <t>SV18051163,</t>
  </si>
  <si>
    <t>STEPHEN &amp; URBANUS -</t>
  </si>
  <si>
    <t>IB18050634</t>
  </si>
  <si>
    <t>29/05/18</t>
  </si>
  <si>
    <t>SV18050988</t>
  </si>
  <si>
    <t>Makena Jackline,  Makena</t>
  </si>
  <si>
    <t>IB18050549</t>
  </si>
  <si>
    <t>Jackline</t>
  </si>
  <si>
    <t>SV18051401</t>
  </si>
  <si>
    <t>SV18051772</t>
  </si>
  <si>
    <t>RONO, BEN</t>
  </si>
  <si>
    <t>IB18050725</t>
  </si>
  <si>
    <t>30/05/18</t>
  </si>
  <si>
    <t>SV18051392</t>
  </si>
  <si>
    <t>SAFARICOM GROUP-</t>
  </si>
  <si>
    <t>IB18050718</t>
  </si>
  <si>
    <t>SV18051474</t>
  </si>
  <si>
    <t>SV18051755</t>
  </si>
  <si>
    <t>IB18050762</t>
  </si>
  <si>
    <t>SV18050868</t>
  </si>
  <si>
    <t>SV18060022</t>
  </si>
  <si>
    <t>SV18061737</t>
  </si>
  <si>
    <t>Inyumili, Richard</t>
  </si>
  <si>
    <t>IB18060046</t>
  </si>
  <si>
    <t>SV18051472</t>
  </si>
  <si>
    <t>SV18051753</t>
  </si>
  <si>
    <t>Oteki, Musa</t>
  </si>
  <si>
    <t>- 5,830.98</t>
  </si>
  <si>
    <t>IB18050760</t>
  </si>
  <si>
    <t>SV18051447</t>
  </si>
  <si>
    <t>Ombijah Ibrahim, Charles</t>
  </si>
  <si>
    <t>IB18050750</t>
  </si>
  <si>
    <t>SV18051300</t>
  </si>
  <si>
    <t>No SV number in the cost sheet.</t>
  </si>
  <si>
    <t>Wathinja, John</t>
  </si>
  <si>
    <t>IB18050689</t>
  </si>
  <si>
    <t>SV18051462</t>
  </si>
  <si>
    <t>IB18050755</t>
  </si>
  <si>
    <t>SV18051467</t>
  </si>
  <si>
    <t>kago, Geoffrey</t>
  </si>
  <si>
    <t>IB18050758</t>
  </si>
  <si>
    <t>05/06/18</t>
  </si>
  <si>
    <t>SV18051219</t>
  </si>
  <si>
    <t>SV18051477 (72k)</t>
  </si>
  <si>
    <t>Safaricom Sales Training -</t>
  </si>
  <si>
    <t>IB18050667-This isunbillled.</t>
  </si>
  <si>
    <t xml:space="preserve">SV18051477 </t>
  </si>
  <si>
    <t>Warah, Gordon WARAH</t>
  </si>
  <si>
    <t>IB18050381-billed</t>
  </si>
  <si>
    <t>11/06/18</t>
  </si>
  <si>
    <t>SV18060263</t>
  </si>
  <si>
    <t>IB18060211</t>
  </si>
  <si>
    <t>SV18051448</t>
  </si>
  <si>
    <t>Araka Doreen,</t>
  </si>
  <si>
    <t>IB18050751</t>
  </si>
  <si>
    <t>12/06/18</t>
  </si>
  <si>
    <t>SV18060287</t>
  </si>
  <si>
    <t>Opondo, Seline</t>
  </si>
  <si>
    <t>IB18060221</t>
  </si>
  <si>
    <t>SV18060288</t>
  </si>
  <si>
    <t>Obura, Julia</t>
  </si>
  <si>
    <t>SV18060343</t>
  </si>
  <si>
    <t>Owiyo, Timothy OWIYO</t>
  </si>
  <si>
    <t>IB18060246</t>
  </si>
  <si>
    <t>SV18060449</t>
  </si>
  <si>
    <t>Adere, Awino Lillian</t>
  </si>
  <si>
    <t>IB18060300</t>
  </si>
  <si>
    <t>SV18061753</t>
  </si>
  <si>
    <t>Nguyai, Fiona fiona nguyai</t>
  </si>
  <si>
    <t>16/06/18</t>
  </si>
  <si>
    <t>SV18051551</t>
  </si>
  <si>
    <t>SV18051723</t>
  </si>
  <si>
    <t>Karuga Muthii, Richard</t>
  </si>
  <si>
    <t>IB18060032</t>
  </si>
  <si>
    <t>18/06/18</t>
  </si>
  <si>
    <t>SV18060520</t>
  </si>
  <si>
    <t>Rono, Mary RONO MARY</t>
  </si>
  <si>
    <t>IB18060334</t>
  </si>
  <si>
    <t>19/06/18</t>
  </si>
  <si>
    <t>SV18060697</t>
  </si>
  <si>
    <t>murray, Kelvin MURRAY</t>
  </si>
  <si>
    <t>IB18060416</t>
  </si>
  <si>
    <t>Ikwaras, Shadrack</t>
  </si>
  <si>
    <t>Mureithi, Elvis</t>
  </si>
  <si>
    <t>20/06/18</t>
  </si>
  <si>
    <t>21/06/18</t>
  </si>
  <si>
    <t>SV18060908</t>
  </si>
  <si>
    <t>Ombijah, Charles</t>
  </si>
  <si>
    <t>IB18060530</t>
  </si>
  <si>
    <t>27/06/18</t>
  </si>
  <si>
    <t>SV18061102</t>
  </si>
  <si>
    <t>IB18060658</t>
  </si>
  <si>
    <t>28/06/18</t>
  </si>
  <si>
    <t>SV18061138</t>
  </si>
  <si>
    <t>SV18061670</t>
  </si>
  <si>
    <t>Okelo, John</t>
  </si>
  <si>
    <t>IB18060680</t>
  </si>
  <si>
    <t>SV18061101</t>
  </si>
  <si>
    <t>Odhek, Collins</t>
  </si>
  <si>
    <t>IB18060657</t>
  </si>
  <si>
    <t>29/06/18</t>
  </si>
  <si>
    <t>sv18061103</t>
  </si>
  <si>
    <t>Gakiria, Paul paul gakiriA</t>
  </si>
  <si>
    <t>06/07/18</t>
  </si>
  <si>
    <t>SV18070084</t>
  </si>
  <si>
    <t>Makau, Fredrick MAKAU</t>
  </si>
  <si>
    <t>BPV180800159</t>
  </si>
  <si>
    <t>IB18070057</t>
  </si>
  <si>
    <t>TINS18100137</t>
  </si>
  <si>
    <t>11/07/18</t>
  </si>
  <si>
    <t>SVS18070263</t>
  </si>
  <si>
    <t>IB18070146</t>
  </si>
  <si>
    <t>09/08/18</t>
  </si>
  <si>
    <t>SVS18080181</t>
  </si>
  <si>
    <t>IB18080098</t>
  </si>
  <si>
    <t>TINS18120816</t>
  </si>
  <si>
    <t>10/08/18</t>
  </si>
  <si>
    <t>SVS18080283</t>
  </si>
  <si>
    <t>Agnes Group - 09-10 Aug,</t>
  </si>
  <si>
    <t>IB18080152</t>
  </si>
  <si>
    <t>14/08/18</t>
  </si>
  <si>
    <t>SVS18070654</t>
  </si>
  <si>
    <t>Langat Enock,</t>
  </si>
  <si>
    <t>16/08/18</t>
  </si>
  <si>
    <t>BUYAKIS GROUP 16TH</t>
  </si>
  <si>
    <t>SVS18080425</t>
  </si>
  <si>
    <t>Gakiria, Paul PAUL GAKIRIA</t>
  </si>
  <si>
    <t>IB18080229</t>
  </si>
  <si>
    <t>17/08/18</t>
  </si>
  <si>
    <t>SVS18080440</t>
  </si>
  <si>
    <t>Karuga,</t>
  </si>
  <si>
    <t>Josephat,</t>
  </si>
  <si>
    <t>SVS18080321</t>
  </si>
  <si>
    <t>IB18080176</t>
  </si>
  <si>
    <t>SVS18080626</t>
  </si>
  <si>
    <t>Esther Murage,</t>
  </si>
  <si>
    <t>IB18080316</t>
  </si>
  <si>
    <t>TINS18100587</t>
  </si>
  <si>
    <t>24/08/18</t>
  </si>
  <si>
    <t>SVS18080393</t>
  </si>
  <si>
    <t>IB18080209</t>
  </si>
  <si>
    <t>07/09/18</t>
  </si>
  <si>
    <t>SVS18080775</t>
  </si>
  <si>
    <t>Ondieki, Esther</t>
  </si>
  <si>
    <t>IB18080310</t>
  </si>
  <si>
    <t>08/09/18</t>
  </si>
  <si>
    <t>SVS18080943</t>
  </si>
  <si>
    <t>IB18080462</t>
  </si>
  <si>
    <t>SV18100154</t>
  </si>
  <si>
    <t>IB18100134</t>
  </si>
  <si>
    <t>Otieno, Hellen</t>
  </si>
  <si>
    <t>SVS18100450</t>
  </si>
  <si>
    <t>Pauline Anne, Were</t>
  </si>
  <si>
    <t>SVS18100228</t>
  </si>
  <si>
    <t xml:space="preserve">SVS18100497 </t>
  </si>
  <si>
    <t>Kigen, Kennedy Mburu</t>
  </si>
  <si>
    <t>SVS18110796</t>
  </si>
  <si>
    <t>SVS18110797</t>
  </si>
  <si>
    <t>Wachuka, Lisa</t>
  </si>
  <si>
    <t>Mwangi, Ann</t>
  </si>
  <si>
    <t>Mulu Mutungi, Onesmus</t>
  </si>
  <si>
    <t>Ngarariga, Catherine</t>
  </si>
  <si>
    <t>Mbaabu, Eric</t>
  </si>
  <si>
    <t>Onderi, Samson</t>
  </si>
  <si>
    <t>Macharia, Kelvin</t>
  </si>
  <si>
    <t>Wamuyu, Garce</t>
  </si>
  <si>
    <t>Wanene, Pauline</t>
  </si>
  <si>
    <t>Mune, Richard</t>
  </si>
  <si>
    <t>Abdullahi Barre, Abdirashid</t>
  </si>
  <si>
    <t>Aduma, Rachael</t>
  </si>
  <si>
    <t>Abdullahi, Shukri</t>
  </si>
  <si>
    <t>Kinyanjui, Elizabeth</t>
  </si>
  <si>
    <t>Kirimi Mbaabu, james</t>
  </si>
  <si>
    <t>Duncan Kuria &amp;, Stanley</t>
  </si>
  <si>
    <t>Taraya, Jacob</t>
  </si>
  <si>
    <t>Evans Chebon &amp;, Eliud</t>
  </si>
  <si>
    <t>Mugua</t>
  </si>
  <si>
    <t>10/12/18</t>
  </si>
  <si>
    <t>SVS18120222</t>
  </si>
  <si>
    <t>Nyandoro, Kevin</t>
  </si>
  <si>
    <t>SVS18120600</t>
  </si>
  <si>
    <t>Safaricom Xmass Party,</t>
  </si>
  <si>
    <t>SVS18120179</t>
  </si>
  <si>
    <t>Odweo, James</t>
  </si>
  <si>
    <t>11/12/18</t>
  </si>
  <si>
    <t>12/12/18</t>
  </si>
  <si>
    <t>SVS18120196</t>
  </si>
  <si>
    <t>KEVIN, LUBANGA</t>
  </si>
  <si>
    <t>Mwangi, Alex</t>
  </si>
  <si>
    <t>anne, musundi</t>
  </si>
  <si>
    <t>lucina, muriuki</t>
  </si>
  <si>
    <t>IRENE, KISUNGU</t>
  </si>
  <si>
    <t>wilfred, owuonda</t>
  </si>
  <si>
    <t>Kionange, Peter</t>
  </si>
  <si>
    <t>Omuse, Elias</t>
  </si>
  <si>
    <t>OBIERO, BILLY</t>
  </si>
  <si>
    <t>Fleming, otieno</t>
  </si>
  <si>
    <t>lAWRENCE, JUMA</t>
  </si>
  <si>
    <t>ATIENO, IRENE</t>
  </si>
  <si>
    <t>diana, akara</t>
  </si>
  <si>
    <t>Jabedo, Clive</t>
  </si>
  <si>
    <t>PURITY, KERUBO</t>
  </si>
  <si>
    <t>jane, mbuche</t>
  </si>
  <si>
    <t>Mwangi, Catheriine</t>
  </si>
  <si>
    <t>Nduwa, Oliver</t>
  </si>
  <si>
    <t>LANGAT, ROBINSON</t>
  </si>
  <si>
    <t>LUCY, NJOGU</t>
  </si>
  <si>
    <t>Kwambe, Biliah</t>
  </si>
  <si>
    <t>JONES, NYAOKE</t>
  </si>
  <si>
    <t>KEMBOI, PETER</t>
  </si>
  <si>
    <t>tony, rotich</t>
  </si>
  <si>
    <t>Stephen, Karanja Mwangi</t>
  </si>
  <si>
    <t>DANIEL, ACHIRA</t>
  </si>
  <si>
    <t>Mwangi, Caroline Wambui</t>
  </si>
  <si>
    <t>SHADWELL, OYATO</t>
  </si>
  <si>
    <t>LILLIAN, AWINO</t>
  </si>
  <si>
    <t>SERAFINE, KAGALI</t>
  </si>
  <si>
    <t>PAULINE, KINGOO</t>
  </si>
  <si>
    <t>Gyabi, Brian</t>
  </si>
  <si>
    <t>laban, kibet</t>
  </si>
  <si>
    <t>SVS18120204</t>
  </si>
  <si>
    <t>SVS18120303</t>
  </si>
  <si>
    <t>TINS18120821</t>
  </si>
  <si>
    <t>For items below,the service vouchers provided are incorrect:</t>
  </si>
  <si>
    <t>SV17110339 was voided and replaced with SV17111588 which was booked under Noble Conference Centre.The executive is PO.</t>
  </si>
  <si>
    <t>Wrong service voucher</t>
  </si>
  <si>
    <t>Wrong</t>
  </si>
  <si>
    <t>SV1740348</t>
  </si>
  <si>
    <t>Mutuku, Mwendwa Patrick</t>
  </si>
  <si>
    <t>Wrong SV number</t>
  </si>
  <si>
    <t>24/11/17</t>
  </si>
  <si>
    <t>SV17110498 replaced with SV17110501 which was used for English Point Marina.</t>
  </si>
  <si>
    <t>Mune, Richard Mune Richard</t>
  </si>
  <si>
    <t>SV18070651</t>
  </si>
  <si>
    <t>Wrong SV number.</t>
  </si>
  <si>
    <t>SV180051199</t>
  </si>
  <si>
    <t>Mwangangi, James</t>
  </si>
  <si>
    <t>Wrong SV</t>
  </si>
  <si>
    <t>Chesingei,</t>
  </si>
  <si>
    <t>15/08/18</t>
  </si>
  <si>
    <t>Otieno, Mary</t>
  </si>
  <si>
    <t>BPVS180900051</t>
  </si>
  <si>
    <t>Below are credits in the statement:</t>
  </si>
  <si>
    <t>*Bank Transfer</t>
  </si>
  <si>
    <t>- 33,292.68</t>
  </si>
  <si>
    <t>- 71,341.46</t>
  </si>
  <si>
    <t>- 19,024.39</t>
  </si>
  <si>
    <t>- 12,841.46</t>
  </si>
  <si>
    <t>- 128,842.68</t>
  </si>
  <si>
    <t>31/08/18</t>
  </si>
  <si>
    <t>- 1,291.51</t>
  </si>
  <si>
    <t>- 8,050.78</t>
  </si>
  <si>
    <t>10/09/18</t>
  </si>
  <si>
    <t>- 1,048,300.98</t>
  </si>
  <si>
    <t>21/09/18</t>
  </si>
  <si>
    <t>- 46,036.32</t>
  </si>
  <si>
    <t>08/10/18</t>
  </si>
  <si>
    <t>- 39,217.56</t>
  </si>
  <si>
    <t>31/10/18</t>
  </si>
  <si>
    <t>- 64,131.22</t>
  </si>
  <si>
    <t>- 51,319.51</t>
  </si>
  <si>
    <t>- 1,000,730.49</t>
  </si>
  <si>
    <t>06/12/18</t>
  </si>
  <si>
    <t>- 471,253.20</t>
  </si>
  <si>
    <t>Awour</t>
  </si>
  <si>
    <t>Grand Total</t>
  </si>
  <si>
    <t>Balance as per the Client's Statement:</t>
  </si>
  <si>
    <t>Balance as per E-travel Safaricom as at 31.12.2018:</t>
  </si>
  <si>
    <t>Variance</t>
  </si>
  <si>
    <t>Variance breakdown:</t>
  </si>
  <si>
    <t>Add unbilled on e-travel items:</t>
  </si>
  <si>
    <t>Below is the breakdown to this balance:</t>
  </si>
  <si>
    <t>Less Items paid in 2018 still showing as out-standing in client's statement:</t>
  </si>
  <si>
    <t>Out-standing variance</t>
  </si>
  <si>
    <t>Expected total GL balance:</t>
  </si>
  <si>
    <t>Below invoices are unpaid from our end as per statement  but still under further investigation: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</si>
</sst>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 Bold"/>
      <family val="2"/>
    </font>
    <font>
      <sz val="8"/>
      <name val="Arial"/>
      <family val="2"/>
    </font>
    <font>
      <b/>
      <sz val="8"/>
      <name val="Arial Bold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ont="1" applyFill="1"/>
    <xf numFmtId="0" fontId="3" fillId="0" borderId="0" xfId="0" applyNumberFormat="1" applyFont="1" applyFill="1"/>
    <xf numFmtId="1" fontId="3" fillId="0" borderId="0" xfId="0" applyNumberFormat="1" applyFont="1" applyFill="1"/>
    <xf numFmtId="4" fontId="3" fillId="0" borderId="0" xfId="0" applyNumberFormat="1" applyFont="1" applyFill="1"/>
    <xf numFmtId="4" fontId="6" fillId="0" borderId="1" xfId="0" applyNumberFormat="1" applyFont="1" applyFill="1" applyBorder="1"/>
    <xf numFmtId="4" fontId="6" fillId="0" borderId="2" xfId="0" applyNumberFormat="1" applyFont="1" applyFill="1" applyBorder="1"/>
    <xf numFmtId="1" fontId="6" fillId="0" borderId="0" xfId="0" applyNumberFormat="1" applyFont="1" applyFill="1"/>
    <xf numFmtId="4" fontId="3" fillId="0" borderId="1" xfId="0" applyNumberFormat="1" applyFont="1" applyFill="1" applyBorder="1"/>
    <xf numFmtId="4" fontId="3" fillId="0" borderId="2" xfId="0" applyNumberFormat="1" applyFont="1" applyFill="1" applyBorder="1"/>
    <xf numFmtId="2" fontId="3" fillId="0" borderId="0" xfId="0" applyNumberFormat="1" applyFont="1" applyFill="1"/>
    <xf numFmtId="0" fontId="0" fillId="0" borderId="0" xfId="0" applyFill="1"/>
    <xf numFmtId="0" fontId="2" fillId="0" borderId="0" xfId="0" applyNumberFormat="1" applyFont="1" applyFill="1"/>
    <xf numFmtId="0" fontId="4" fillId="0" borderId="0" xfId="0" applyNumberFormat="1" applyFont="1" applyFill="1"/>
    <xf numFmtId="0" fontId="5" fillId="0" borderId="0" xfId="0" applyFont="1" applyFill="1"/>
    <xf numFmtId="0" fontId="0" fillId="0" borderId="0" xfId="0" applyFill="1" applyBorder="1" applyAlignment="1">
      <alignment horizontal="left" vertical="top"/>
    </xf>
    <xf numFmtId="1" fontId="3" fillId="0" borderId="0" xfId="0" applyNumberFormat="1" applyFont="1" applyFill="1" applyAlignment="1">
      <alignment wrapText="1"/>
    </xf>
    <xf numFmtId="0" fontId="0" fillId="0" borderId="1" xfId="0" applyFill="1" applyBorder="1"/>
    <xf numFmtId="4" fontId="0" fillId="0" borderId="2" xfId="0" applyNumberFormat="1" applyFill="1" applyBorder="1"/>
    <xf numFmtId="4" fontId="3" fillId="0" borderId="0" xfId="0" applyNumberFormat="1" applyFont="1" applyFill="1" applyBorder="1"/>
    <xf numFmtId="4" fontId="0" fillId="0" borderId="1" xfId="0" applyNumberFormat="1" applyFill="1" applyBorder="1"/>
    <xf numFmtId="164" fontId="0" fillId="0" borderId="0" xfId="1" applyNumberFormat="1" applyFont="1" applyFill="1"/>
    <xf numFmtId="164" fontId="5" fillId="0" borderId="0" xfId="1" applyNumberFormat="1" applyFont="1" applyFill="1"/>
    <xf numFmtId="164" fontId="0" fillId="0" borderId="2" xfId="1" applyNumberFormat="1" applyFont="1" applyFill="1" applyBorder="1"/>
    <xf numFmtId="43" fontId="0" fillId="0" borderId="0" xfId="1" applyFont="1"/>
    <xf numFmtId="4" fontId="0" fillId="0" borderId="0" xfId="0" applyNumberFormat="1"/>
    <xf numFmtId="1" fontId="0" fillId="0" borderId="0" xfId="0" applyNumberFormat="1"/>
    <xf numFmtId="4" fontId="5" fillId="0" borderId="0" xfId="0" applyNumberFormat="1" applyFont="1"/>
    <xf numFmtId="43" fontId="5" fillId="0" borderId="0" xfId="1" applyNumberFormat="1" applyFont="1"/>
    <xf numFmtId="43" fontId="5" fillId="0" borderId="0" xfId="0" applyNumberFormat="1" applyFont="1"/>
    <xf numFmtId="43" fontId="7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tabSelected="1" workbookViewId="0">
      <selection activeCell="D5" sqref="D5"/>
    </sheetView>
  </sheetViews>
  <sheetFormatPr defaultRowHeight="12.75" x14ac:dyDescent="0.2"/>
  <cols>
    <col min="7" max="7" width="12.85546875" bestFit="1" customWidth="1"/>
    <col min="8" max="8" width="12.42578125" customWidth="1"/>
    <col min="9" max="9" width="13.42578125" customWidth="1"/>
  </cols>
  <sheetData>
    <row r="2" spans="2:9" x14ac:dyDescent="0.2">
      <c r="B2" t="s">
        <v>1279</v>
      </c>
      <c r="I2" s="28">
        <f>Reconciliation!M625</f>
        <v>9186205.9800000004</v>
      </c>
    </row>
    <row r="4" spans="2:9" x14ac:dyDescent="0.2">
      <c r="B4" t="s">
        <v>1284</v>
      </c>
    </row>
    <row r="5" spans="2:9" x14ac:dyDescent="0.2">
      <c r="C5" t="str">
        <f>Reconciliation!B13</f>
        <v>Below are BCD Items:</v>
      </c>
      <c r="I5" s="25">
        <f>Reconciliation!M24</f>
        <v>94950</v>
      </c>
    </row>
    <row r="6" spans="2:9" x14ac:dyDescent="0.2">
      <c r="C6" s="26" t="str">
        <f>Reconciliation!B26</f>
        <v>Billings in the statement but in dispute:</v>
      </c>
      <c r="I6" s="25">
        <f>Reconciliation!M195</f>
        <v>2523031.9699999997</v>
      </c>
    </row>
    <row r="7" spans="2:9" x14ac:dyDescent="0.2">
      <c r="C7" s="26" t="str">
        <f>Reconciliation!B197</f>
        <v>Items whose service vouchers are yet to be provided to us:</v>
      </c>
      <c r="I7" s="25">
        <f>Reconciliation!M319</f>
        <v>1897036.7100000002</v>
      </c>
    </row>
    <row r="8" spans="2:9" x14ac:dyDescent="0.2">
      <c r="C8" s="26" t="str">
        <f>Reconciliation!B320</f>
        <v>Items whose payments were made in 2018 but still in the statement:</v>
      </c>
      <c r="I8" s="25">
        <f>Reconciliation!M339</f>
        <v>222405.5</v>
      </c>
    </row>
    <row r="9" spans="2:9" x14ac:dyDescent="0.2">
      <c r="C9" s="26" t="str">
        <f>Reconciliation!B341</f>
        <v>Items whose payments were done in 2019:</v>
      </c>
      <c r="I9" s="25">
        <f>Reconciliation!M434</f>
        <v>1997800</v>
      </c>
    </row>
    <row r="10" spans="2:9" x14ac:dyDescent="0.2">
      <c r="C10" s="26" t="str">
        <f>Reconciliation!B436</f>
        <v>Below invoices are unpaid from our end as per statement  but still under further investigation:</v>
      </c>
      <c r="I10" s="25">
        <f>Reconciliation!M595</f>
        <v>2884596.92</v>
      </c>
    </row>
    <row r="11" spans="2:9" x14ac:dyDescent="0.2">
      <c r="C11" s="26" t="str">
        <f>Reconciliation!B597</f>
        <v>For items below,the service vouchers provided are incorrect:</v>
      </c>
      <c r="I11" s="25">
        <f>Reconciliation!M605</f>
        <v>44300</v>
      </c>
    </row>
    <row r="12" spans="2:9" x14ac:dyDescent="0.2">
      <c r="C12" t="str">
        <f>Reconciliation!B606</f>
        <v>Below are credits in the statement:</v>
      </c>
      <c r="I12">
        <f>Reconciliation!M623</f>
        <v>-477915.12000000005</v>
      </c>
    </row>
    <row r="14" spans="2:9" x14ac:dyDescent="0.2">
      <c r="I14" s="27">
        <f>SUM(I5:I12)</f>
        <v>9186205.9800000004</v>
      </c>
    </row>
    <row r="17" spans="2:9" x14ac:dyDescent="0.2">
      <c r="B17" t="s">
        <v>1280</v>
      </c>
      <c r="I17" s="24">
        <f>1257990+2096781.66</f>
        <v>3354771.66</v>
      </c>
    </row>
    <row r="18" spans="2:9" x14ac:dyDescent="0.2">
      <c r="D18" t="s">
        <v>1283</v>
      </c>
      <c r="I18" s="25">
        <f>SUM(Reconciliation!M444:M592)</f>
        <v>2826096.92</v>
      </c>
    </row>
    <row r="20" spans="2:9" x14ac:dyDescent="0.2">
      <c r="C20" t="s">
        <v>1287</v>
      </c>
      <c r="I20" s="29">
        <f>SUM(I17:I19)</f>
        <v>6180868.5800000001</v>
      </c>
    </row>
    <row r="22" spans="2:9" x14ac:dyDescent="0.2">
      <c r="D22" t="s">
        <v>1281</v>
      </c>
      <c r="I22" s="30">
        <f>I14-I20</f>
        <v>3005337.4000000004</v>
      </c>
    </row>
    <row r="24" spans="2:9" x14ac:dyDescent="0.2">
      <c r="B24" t="s">
        <v>1282</v>
      </c>
    </row>
    <row r="25" spans="2:9" x14ac:dyDescent="0.2">
      <c r="C25" t="s">
        <v>1285</v>
      </c>
      <c r="I25" s="25">
        <f>Reconciliation!M339</f>
        <v>222405.5</v>
      </c>
    </row>
    <row r="27" spans="2:9" x14ac:dyDescent="0.2">
      <c r="D27" t="s">
        <v>1286</v>
      </c>
      <c r="I27" s="30">
        <f>I22-I25</f>
        <v>2782931.9000000004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626"/>
  <sheetViews>
    <sheetView topLeftCell="B405" zoomScale="84" zoomScaleNormal="84" workbookViewId="0">
      <selection activeCell="D437" sqref="D437"/>
    </sheetView>
  </sheetViews>
  <sheetFormatPr defaultRowHeight="12.75" x14ac:dyDescent="0.2"/>
  <cols>
    <col min="1" max="3" width="9.140625" style="11"/>
    <col min="4" max="4" width="13.140625" style="11" customWidth="1"/>
    <col min="5" max="6" width="13.85546875" style="11" customWidth="1"/>
    <col min="7" max="7" width="21" style="11" bestFit="1" customWidth="1"/>
    <col min="8" max="8" width="12.28515625" style="11" customWidth="1"/>
    <col min="9" max="10" width="9.140625" style="11"/>
    <col min="11" max="11" width="11.28515625" style="11" customWidth="1"/>
    <col min="12" max="12" width="0.7109375" style="11" customWidth="1"/>
    <col min="13" max="13" width="12.5703125" style="11" customWidth="1"/>
    <col min="14" max="14" width="1.7109375" style="11" customWidth="1"/>
    <col min="15" max="15" width="9.140625" style="11"/>
    <col min="16" max="16" width="14" style="11" customWidth="1"/>
    <col min="17" max="17" width="13" style="11" customWidth="1"/>
    <col min="18" max="18" width="12.85546875" style="11" bestFit="1" customWidth="1"/>
    <col min="19" max="19" width="17.85546875" style="11" customWidth="1"/>
    <col min="20" max="16384" width="9.140625" style="11"/>
  </cols>
  <sheetData>
    <row r="3" spans="1:21" x14ac:dyDescent="0.2">
      <c r="A3" s="12" t="s">
        <v>0</v>
      </c>
    </row>
    <row r="5" spans="1:21" x14ac:dyDescent="0.2">
      <c r="A5" s="2" t="s">
        <v>1</v>
      </c>
      <c r="B5" s="2" t="s">
        <v>2</v>
      </c>
    </row>
    <row r="6" spans="1:21" x14ac:dyDescent="0.2">
      <c r="A6" s="2" t="s">
        <v>3</v>
      </c>
      <c r="B6" s="2" t="s">
        <v>4</v>
      </c>
    </row>
    <row r="7" spans="1:21" x14ac:dyDescent="0.2">
      <c r="A7" s="2" t="s">
        <v>5</v>
      </c>
      <c r="B7" s="2" t="s">
        <v>6</v>
      </c>
    </row>
    <row r="8" spans="1:21" x14ac:dyDescent="0.2">
      <c r="A8" s="2" t="s">
        <v>7</v>
      </c>
    </row>
    <row r="9" spans="1:21" x14ac:dyDescent="0.2">
      <c r="A9" s="2" t="s">
        <v>8</v>
      </c>
    </row>
    <row r="10" spans="1:21" x14ac:dyDescent="0.2">
      <c r="A10" s="2" t="s">
        <v>9</v>
      </c>
      <c r="B10" s="2" t="s">
        <v>10</v>
      </c>
      <c r="J10" s="2" t="s">
        <v>11</v>
      </c>
      <c r="K10" s="2" t="s">
        <v>12</v>
      </c>
      <c r="L10" s="2"/>
    </row>
    <row r="11" spans="1:21" x14ac:dyDescent="0.2">
      <c r="A11" s="2" t="s">
        <v>13</v>
      </c>
    </row>
    <row r="12" spans="1:21" s="14" customFormat="1" x14ac:dyDescent="0.2">
      <c r="A12" s="13" t="s">
        <v>14</v>
      </c>
      <c r="B12" s="13" t="s">
        <v>15</v>
      </c>
      <c r="C12" s="13" t="s">
        <v>16</v>
      </c>
      <c r="D12" s="13" t="s">
        <v>17</v>
      </c>
      <c r="E12" s="13" t="s">
        <v>18</v>
      </c>
      <c r="F12" s="13"/>
      <c r="G12" s="13" t="s">
        <v>19</v>
      </c>
      <c r="H12" s="13" t="s">
        <v>20</v>
      </c>
      <c r="I12" s="13"/>
      <c r="J12" s="13" t="s">
        <v>21</v>
      </c>
      <c r="M12" s="13" t="s">
        <v>22</v>
      </c>
      <c r="N12" s="13" t="s">
        <v>23</v>
      </c>
      <c r="O12" s="13" t="s">
        <v>24</v>
      </c>
    </row>
    <row r="13" spans="1:21" x14ac:dyDescent="0.2">
      <c r="B13" s="14" t="s">
        <v>25</v>
      </c>
      <c r="D13" s="3"/>
      <c r="G13" s="2"/>
      <c r="R13" s="3"/>
      <c r="S13" s="1"/>
      <c r="T13" s="1"/>
      <c r="U13" s="1"/>
    </row>
    <row r="14" spans="1:21" x14ac:dyDescent="0.2">
      <c r="A14" s="2" t="s">
        <v>26</v>
      </c>
      <c r="B14" s="3">
        <v>464</v>
      </c>
      <c r="C14" s="3">
        <v>2274</v>
      </c>
      <c r="D14" s="3" t="s">
        <v>27</v>
      </c>
      <c r="E14" s="3">
        <v>0</v>
      </c>
      <c r="F14" s="3"/>
      <c r="G14" s="2" t="s">
        <v>28</v>
      </c>
      <c r="H14" s="4">
        <v>27250</v>
      </c>
      <c r="I14" s="4"/>
      <c r="M14" s="4">
        <v>27250</v>
      </c>
      <c r="N14" s="4"/>
      <c r="O14" s="11">
        <v>0</v>
      </c>
      <c r="P14" s="11" t="s">
        <v>29</v>
      </c>
      <c r="U14" s="11" t="s">
        <v>29</v>
      </c>
    </row>
    <row r="15" spans="1:21" x14ac:dyDescent="0.2">
      <c r="A15" s="2" t="s">
        <v>30</v>
      </c>
      <c r="B15" s="3">
        <v>513</v>
      </c>
      <c r="C15" s="3">
        <v>2557</v>
      </c>
      <c r="D15" s="3" t="s">
        <v>31</v>
      </c>
      <c r="E15" s="3">
        <v>0</v>
      </c>
      <c r="F15" s="3"/>
      <c r="G15" s="2" t="s">
        <v>32</v>
      </c>
      <c r="H15" s="4">
        <v>11300</v>
      </c>
      <c r="I15" s="4"/>
      <c r="M15" s="4">
        <v>11300</v>
      </c>
      <c r="N15" s="4"/>
      <c r="O15" s="11">
        <v>0</v>
      </c>
      <c r="P15" s="11" t="s">
        <v>29</v>
      </c>
      <c r="U15" s="11" t="s">
        <v>29</v>
      </c>
    </row>
    <row r="16" spans="1:21" x14ac:dyDescent="0.2">
      <c r="A16" s="2" t="s">
        <v>33</v>
      </c>
      <c r="B16" s="3">
        <v>603</v>
      </c>
      <c r="C16" s="3">
        <v>2950</v>
      </c>
      <c r="D16" s="3" t="s">
        <v>34</v>
      </c>
      <c r="E16" s="3">
        <v>0</v>
      </c>
      <c r="F16" s="3"/>
      <c r="G16" s="2" t="s">
        <v>35</v>
      </c>
      <c r="H16" s="4">
        <v>20950</v>
      </c>
      <c r="I16" s="4"/>
      <c r="M16" s="4">
        <v>20950</v>
      </c>
      <c r="N16" s="4"/>
      <c r="O16" s="11">
        <v>0</v>
      </c>
      <c r="P16" s="11" t="s">
        <v>29</v>
      </c>
      <c r="U16" s="11" t="s">
        <v>29</v>
      </c>
    </row>
    <row r="17" spans="1:21" x14ac:dyDescent="0.2">
      <c r="A17" s="2" t="s">
        <v>33</v>
      </c>
      <c r="B17" s="3">
        <v>604</v>
      </c>
      <c r="C17" s="3">
        <v>2951</v>
      </c>
      <c r="D17" s="3" t="s">
        <v>36</v>
      </c>
      <c r="E17" s="3">
        <v>0</v>
      </c>
      <c r="F17" s="3"/>
      <c r="G17" s="2" t="s">
        <v>37</v>
      </c>
      <c r="H17" s="4">
        <v>15800</v>
      </c>
      <c r="I17" s="4"/>
      <c r="M17" s="4">
        <v>15800</v>
      </c>
      <c r="N17" s="4"/>
      <c r="O17" s="11">
        <v>0</v>
      </c>
      <c r="P17" s="11" t="s">
        <v>29</v>
      </c>
      <c r="U17" s="11" t="s">
        <v>29</v>
      </c>
    </row>
    <row r="18" spans="1:21" x14ac:dyDescent="0.2">
      <c r="A18" s="2" t="s">
        <v>38</v>
      </c>
      <c r="B18" s="3">
        <v>1134</v>
      </c>
      <c r="C18" s="3">
        <v>4532</v>
      </c>
      <c r="D18" s="3" t="s">
        <v>39</v>
      </c>
      <c r="E18" s="3">
        <v>0</v>
      </c>
      <c r="F18" s="3"/>
      <c r="G18" s="2" t="s">
        <v>40</v>
      </c>
      <c r="H18" s="4">
        <v>10250</v>
      </c>
      <c r="I18" s="4"/>
      <c r="J18" s="2" t="s">
        <v>41</v>
      </c>
      <c r="M18" s="4">
        <v>2250</v>
      </c>
      <c r="N18" s="4"/>
      <c r="O18" s="11">
        <v>0</v>
      </c>
      <c r="P18" s="11" t="s">
        <v>42</v>
      </c>
      <c r="U18" s="11" t="s">
        <v>29</v>
      </c>
    </row>
    <row r="19" spans="1:21" x14ac:dyDescent="0.2">
      <c r="A19" s="2" t="s">
        <v>43</v>
      </c>
      <c r="B19" s="3">
        <v>1363</v>
      </c>
      <c r="C19" s="3">
        <v>5726</v>
      </c>
      <c r="D19" s="3" t="s">
        <v>44</v>
      </c>
      <c r="E19" s="3">
        <v>0</v>
      </c>
      <c r="F19" s="3"/>
      <c r="G19" s="2" t="s">
        <v>45</v>
      </c>
      <c r="H19" s="4">
        <v>4200</v>
      </c>
      <c r="I19" s="4"/>
      <c r="M19" s="4">
        <v>4200</v>
      </c>
      <c r="N19" s="4"/>
      <c r="O19" s="11">
        <v>0</v>
      </c>
      <c r="P19" s="11" t="s">
        <v>46</v>
      </c>
      <c r="U19" s="11" t="s">
        <v>29</v>
      </c>
    </row>
    <row r="20" spans="1:21" x14ac:dyDescent="0.2">
      <c r="A20" s="2" t="s">
        <v>43</v>
      </c>
      <c r="B20" s="3">
        <v>1364</v>
      </c>
      <c r="C20" s="3">
        <v>5727</v>
      </c>
      <c r="D20" s="3" t="s">
        <v>47</v>
      </c>
      <c r="E20" s="3">
        <v>0</v>
      </c>
      <c r="F20" s="3"/>
      <c r="G20" s="2" t="s">
        <v>48</v>
      </c>
      <c r="H20" s="4">
        <v>4500</v>
      </c>
      <c r="I20" s="4"/>
      <c r="M20" s="4">
        <v>4500</v>
      </c>
      <c r="N20" s="4"/>
      <c r="O20" s="11">
        <v>0</v>
      </c>
      <c r="P20" s="11" t="s">
        <v>46</v>
      </c>
      <c r="U20" s="11" t="s">
        <v>29</v>
      </c>
    </row>
    <row r="21" spans="1:21" x14ac:dyDescent="0.2">
      <c r="A21" s="2" t="s">
        <v>43</v>
      </c>
      <c r="B21" s="3">
        <v>1365</v>
      </c>
      <c r="C21" s="3">
        <v>5728</v>
      </c>
      <c r="D21" s="3" t="s">
        <v>49</v>
      </c>
      <c r="E21" s="3">
        <v>0</v>
      </c>
      <c r="F21" s="3"/>
      <c r="G21" s="2" t="s">
        <v>50</v>
      </c>
      <c r="H21" s="4">
        <v>4500</v>
      </c>
      <c r="I21" s="4"/>
      <c r="M21" s="4">
        <v>4500</v>
      </c>
      <c r="N21" s="4"/>
      <c r="O21" s="11">
        <v>0</v>
      </c>
      <c r="P21" s="11" t="s">
        <v>29</v>
      </c>
      <c r="U21" s="11" t="s">
        <v>29</v>
      </c>
    </row>
    <row r="22" spans="1:21" x14ac:dyDescent="0.2">
      <c r="A22" s="2" t="s">
        <v>43</v>
      </c>
      <c r="B22" s="3">
        <v>1366</v>
      </c>
      <c r="C22" s="3">
        <v>5731</v>
      </c>
      <c r="D22" s="3" t="s">
        <v>51</v>
      </c>
      <c r="E22" s="3">
        <v>0</v>
      </c>
      <c r="F22" s="3"/>
      <c r="G22" s="2" t="s">
        <v>52</v>
      </c>
      <c r="H22" s="4">
        <v>4200</v>
      </c>
      <c r="I22" s="4"/>
      <c r="M22" s="4">
        <v>4200</v>
      </c>
      <c r="N22" s="4"/>
      <c r="O22" s="11">
        <v>0</v>
      </c>
      <c r="P22" s="11" t="s">
        <v>29</v>
      </c>
      <c r="U22" s="11" t="s">
        <v>29</v>
      </c>
    </row>
    <row r="23" spans="1:21" x14ac:dyDescent="0.2">
      <c r="A23" s="2"/>
      <c r="B23" s="3"/>
      <c r="C23" s="3"/>
      <c r="D23" s="3"/>
      <c r="E23" s="3"/>
      <c r="F23" s="3"/>
      <c r="G23" s="2"/>
      <c r="H23" s="4"/>
      <c r="I23" s="4"/>
      <c r="M23" s="8"/>
      <c r="N23" s="4"/>
    </row>
    <row r="24" spans="1:21" ht="13.5" thickBot="1" x14ac:dyDescent="0.25">
      <c r="A24" s="2"/>
      <c r="B24" s="3"/>
      <c r="C24" s="3"/>
      <c r="D24" s="3"/>
      <c r="E24" s="3"/>
      <c r="F24" s="3"/>
      <c r="G24" s="2"/>
      <c r="H24" s="4"/>
      <c r="I24" s="4"/>
      <c r="M24" s="9">
        <f>SUM(M14:M23)</f>
        <v>94950</v>
      </c>
      <c r="N24" s="4"/>
    </row>
    <row r="25" spans="1:21" ht="13.5" thickTop="1" x14ac:dyDescent="0.2">
      <c r="A25" s="2"/>
      <c r="B25" s="3"/>
      <c r="C25" s="3"/>
      <c r="D25" s="3"/>
      <c r="E25" s="3"/>
      <c r="F25" s="3"/>
      <c r="G25" s="2"/>
      <c r="H25" s="4"/>
      <c r="I25" s="4"/>
      <c r="M25" s="4"/>
      <c r="N25" s="4"/>
    </row>
    <row r="26" spans="1:21" x14ac:dyDescent="0.2">
      <c r="A26" s="2"/>
      <c r="B26" s="7" t="s">
        <v>53</v>
      </c>
      <c r="C26" s="3"/>
      <c r="D26" s="3"/>
      <c r="E26" s="3"/>
      <c r="F26" s="3"/>
      <c r="G26" s="2"/>
      <c r="H26" s="4"/>
      <c r="I26" s="4"/>
      <c r="M26" s="4"/>
      <c r="N26" s="4"/>
    </row>
    <row r="27" spans="1:21" x14ac:dyDescent="0.2">
      <c r="A27" s="2" t="s">
        <v>54</v>
      </c>
      <c r="B27" s="3">
        <v>4429</v>
      </c>
      <c r="C27" s="3">
        <v>19439</v>
      </c>
      <c r="D27" s="3" t="s">
        <v>55</v>
      </c>
      <c r="E27" s="3" t="s">
        <v>56</v>
      </c>
      <c r="F27" s="3"/>
      <c r="G27" s="2" t="s">
        <v>57</v>
      </c>
      <c r="H27" s="4">
        <v>6500</v>
      </c>
      <c r="I27" s="4"/>
      <c r="J27" s="1"/>
      <c r="K27" s="1"/>
      <c r="L27" s="1"/>
      <c r="M27" s="4">
        <v>6500</v>
      </c>
      <c r="N27" s="4"/>
      <c r="O27" s="1" t="s">
        <v>58</v>
      </c>
      <c r="P27" s="1" t="s">
        <v>59</v>
      </c>
      <c r="Q27" s="3" t="s">
        <v>56</v>
      </c>
      <c r="R27" s="3" t="s">
        <v>56</v>
      </c>
      <c r="S27" s="1"/>
      <c r="T27" s="1"/>
      <c r="U27" s="1" t="s">
        <v>60</v>
      </c>
    </row>
    <row r="28" spans="1:21" x14ac:dyDescent="0.2">
      <c r="A28" s="2" t="s">
        <v>61</v>
      </c>
      <c r="B28" s="3">
        <v>4446</v>
      </c>
      <c r="C28" s="3">
        <v>19515</v>
      </c>
      <c r="D28" s="3" t="s">
        <v>62</v>
      </c>
      <c r="E28" s="3" t="s">
        <v>56</v>
      </c>
      <c r="F28" s="3"/>
      <c r="G28" s="2" t="s">
        <v>63</v>
      </c>
      <c r="H28" s="4">
        <v>6500</v>
      </c>
      <c r="I28" s="4"/>
      <c r="J28" s="1"/>
      <c r="K28" s="1"/>
      <c r="L28" s="1"/>
      <c r="M28" s="4">
        <v>6500</v>
      </c>
      <c r="N28" s="4"/>
      <c r="O28" s="1">
        <v>0</v>
      </c>
      <c r="P28" s="1" t="s">
        <v>59</v>
      </c>
      <c r="Q28" s="3" t="s">
        <v>56</v>
      </c>
      <c r="R28" s="3" t="s">
        <v>56</v>
      </c>
      <c r="S28" s="1"/>
      <c r="T28" s="1"/>
      <c r="U28" s="1" t="s">
        <v>60</v>
      </c>
    </row>
    <row r="29" spans="1:21" x14ac:dyDescent="0.2">
      <c r="A29" s="2" t="s">
        <v>64</v>
      </c>
      <c r="B29" s="3">
        <v>322</v>
      </c>
      <c r="C29" s="3">
        <v>1666</v>
      </c>
      <c r="D29" s="3" t="s">
        <v>65</v>
      </c>
      <c r="E29" s="3">
        <v>0</v>
      </c>
      <c r="F29" s="3"/>
      <c r="G29" s="2" t="s">
        <v>66</v>
      </c>
      <c r="H29" s="4">
        <v>8100</v>
      </c>
      <c r="I29" s="4"/>
      <c r="M29" s="4">
        <v>8100</v>
      </c>
      <c r="N29" s="4"/>
      <c r="O29" s="11">
        <v>0</v>
      </c>
      <c r="P29" s="11" t="s">
        <v>67</v>
      </c>
      <c r="U29" s="11" t="s">
        <v>60</v>
      </c>
    </row>
    <row r="30" spans="1:21" x14ac:dyDescent="0.2">
      <c r="A30" s="2" t="s">
        <v>68</v>
      </c>
      <c r="B30" s="3">
        <v>388</v>
      </c>
      <c r="C30" s="3">
        <v>1915</v>
      </c>
      <c r="D30" s="3" t="s">
        <v>69</v>
      </c>
      <c r="E30" s="3">
        <v>0</v>
      </c>
      <c r="F30" s="3"/>
      <c r="G30" s="2" t="s">
        <v>70</v>
      </c>
      <c r="H30" s="4">
        <v>18000</v>
      </c>
      <c r="I30" s="4"/>
      <c r="M30" s="4">
        <v>18000</v>
      </c>
      <c r="N30" s="4"/>
      <c r="O30" s="11">
        <v>0</v>
      </c>
      <c r="P30" s="11" t="s">
        <v>71</v>
      </c>
      <c r="U30" s="11" t="s">
        <v>60</v>
      </c>
    </row>
    <row r="31" spans="1:21" x14ac:dyDescent="0.2">
      <c r="A31" s="2" t="s">
        <v>68</v>
      </c>
      <c r="B31" s="3">
        <v>389</v>
      </c>
      <c r="C31" s="3">
        <v>1916</v>
      </c>
      <c r="D31" s="3" t="s">
        <v>72</v>
      </c>
      <c r="E31" s="3">
        <v>0</v>
      </c>
      <c r="F31" s="3"/>
      <c r="G31" s="2" t="s">
        <v>73</v>
      </c>
      <c r="H31" s="4">
        <v>9500</v>
      </c>
      <c r="I31" s="4"/>
      <c r="K31" s="10">
        <v>-500</v>
      </c>
      <c r="L31" s="10"/>
      <c r="M31" s="4">
        <v>9000</v>
      </c>
      <c r="N31" s="4"/>
      <c r="O31" s="11">
        <v>0</v>
      </c>
      <c r="P31" s="11" t="s">
        <v>71</v>
      </c>
      <c r="U31" s="11" t="s">
        <v>60</v>
      </c>
    </row>
    <row r="32" spans="1:21" x14ac:dyDescent="0.2">
      <c r="A32" s="2" t="s">
        <v>74</v>
      </c>
      <c r="B32" s="3">
        <v>398</v>
      </c>
      <c r="C32" s="3">
        <v>1997</v>
      </c>
      <c r="D32" s="3" t="s">
        <v>75</v>
      </c>
      <c r="E32" s="3">
        <v>0</v>
      </c>
      <c r="F32" s="3"/>
      <c r="G32" s="2" t="s">
        <v>76</v>
      </c>
      <c r="H32" s="4">
        <v>13300</v>
      </c>
      <c r="I32" s="4"/>
      <c r="M32" s="4">
        <v>13300</v>
      </c>
      <c r="N32" s="4"/>
      <c r="O32" s="11">
        <v>0</v>
      </c>
      <c r="P32" s="11" t="s">
        <v>71</v>
      </c>
      <c r="U32" s="11" t="s">
        <v>60</v>
      </c>
    </row>
    <row r="33" spans="1:21" x14ac:dyDescent="0.2">
      <c r="A33" s="2" t="s">
        <v>26</v>
      </c>
      <c r="B33" s="3">
        <v>446</v>
      </c>
      <c r="C33" s="3">
        <v>2228</v>
      </c>
      <c r="D33" s="3" t="s">
        <v>75</v>
      </c>
      <c r="E33" s="3">
        <v>0</v>
      </c>
      <c r="F33" s="3"/>
      <c r="G33" s="2" t="s">
        <v>76</v>
      </c>
      <c r="H33" s="4">
        <v>4500</v>
      </c>
      <c r="I33" s="4"/>
      <c r="M33" s="4">
        <v>4500</v>
      </c>
      <c r="N33" s="4"/>
      <c r="O33" s="11">
        <v>0</v>
      </c>
      <c r="P33" s="11" t="s">
        <v>71</v>
      </c>
      <c r="U33" s="11" t="s">
        <v>60</v>
      </c>
    </row>
    <row r="34" spans="1:21" x14ac:dyDescent="0.2">
      <c r="A34" s="2" t="s">
        <v>26</v>
      </c>
      <c r="B34" s="3">
        <v>457</v>
      </c>
      <c r="C34" s="3">
        <v>2247</v>
      </c>
      <c r="D34" s="3" t="s">
        <v>77</v>
      </c>
      <c r="E34" s="3">
        <v>0</v>
      </c>
      <c r="F34" s="3"/>
      <c r="G34" s="2" t="s">
        <v>78</v>
      </c>
      <c r="H34" s="4">
        <v>4200</v>
      </c>
      <c r="I34" s="4"/>
      <c r="M34" s="4">
        <v>4200</v>
      </c>
      <c r="N34" s="4"/>
      <c r="O34" s="11">
        <v>0</v>
      </c>
      <c r="P34" s="11" t="s">
        <v>79</v>
      </c>
      <c r="U34" s="11" t="s">
        <v>60</v>
      </c>
    </row>
    <row r="35" spans="1:21" x14ac:dyDescent="0.2">
      <c r="A35" s="2" t="s">
        <v>26</v>
      </c>
      <c r="B35" s="3">
        <v>459</v>
      </c>
      <c r="C35" s="3">
        <v>2253</v>
      </c>
      <c r="D35" s="3" t="s">
        <v>77</v>
      </c>
      <c r="E35" s="3">
        <v>0</v>
      </c>
      <c r="F35" s="3"/>
      <c r="G35" s="2" t="s">
        <v>73</v>
      </c>
      <c r="H35" s="4">
        <v>21000</v>
      </c>
      <c r="I35" s="4"/>
      <c r="M35" s="4">
        <v>21000</v>
      </c>
      <c r="N35" s="4"/>
      <c r="O35" s="11">
        <v>0</v>
      </c>
      <c r="P35" s="11" t="s">
        <v>79</v>
      </c>
      <c r="U35" s="11" t="s">
        <v>60</v>
      </c>
    </row>
    <row r="36" spans="1:21" x14ac:dyDescent="0.2">
      <c r="A36" s="2" t="s">
        <v>80</v>
      </c>
      <c r="B36" s="3">
        <v>522</v>
      </c>
      <c r="C36" s="3">
        <v>2596</v>
      </c>
      <c r="D36" s="3" t="s">
        <v>81</v>
      </c>
      <c r="E36" s="3">
        <v>0</v>
      </c>
      <c r="F36" s="3"/>
      <c r="G36" s="2" t="s">
        <v>82</v>
      </c>
      <c r="H36" s="4">
        <v>9450</v>
      </c>
      <c r="I36" s="4"/>
      <c r="J36" s="2" t="s">
        <v>83</v>
      </c>
      <c r="M36" s="4">
        <v>5169.51</v>
      </c>
      <c r="N36" s="4"/>
      <c r="O36" s="11">
        <v>0</v>
      </c>
      <c r="P36" s="11" t="s">
        <v>84</v>
      </c>
      <c r="U36" s="11" t="s">
        <v>60</v>
      </c>
    </row>
    <row r="37" spans="1:21" x14ac:dyDescent="0.2">
      <c r="A37" s="2" t="s">
        <v>80</v>
      </c>
      <c r="B37" s="3">
        <v>530</v>
      </c>
      <c r="C37" s="3">
        <v>2628</v>
      </c>
      <c r="D37" s="3" t="s">
        <v>85</v>
      </c>
      <c r="E37" s="3">
        <v>0</v>
      </c>
      <c r="F37" s="3"/>
      <c r="G37" s="2" t="s">
        <v>86</v>
      </c>
      <c r="H37" s="4">
        <v>9450</v>
      </c>
      <c r="I37" s="4"/>
      <c r="J37" s="2" t="s">
        <v>83</v>
      </c>
      <c r="M37" s="4">
        <v>5169.51</v>
      </c>
      <c r="N37" s="4"/>
      <c r="O37" s="11">
        <v>0</v>
      </c>
      <c r="P37" s="11" t="s">
        <v>71</v>
      </c>
      <c r="U37" s="11" t="s">
        <v>60</v>
      </c>
    </row>
    <row r="38" spans="1:21" x14ac:dyDescent="0.2">
      <c r="A38" s="2" t="s">
        <v>87</v>
      </c>
      <c r="B38" s="3">
        <v>563</v>
      </c>
      <c r="C38" s="3">
        <v>2811</v>
      </c>
      <c r="D38" s="3" t="s">
        <v>88</v>
      </c>
      <c r="E38" s="3">
        <v>0</v>
      </c>
      <c r="F38" s="3"/>
      <c r="G38" s="2" t="s">
        <v>89</v>
      </c>
      <c r="H38" s="4">
        <v>99000</v>
      </c>
      <c r="I38" s="4"/>
      <c r="M38" s="4">
        <v>99000</v>
      </c>
      <c r="N38" s="4"/>
      <c r="O38" s="11">
        <v>0</v>
      </c>
      <c r="P38" s="11" t="s">
        <v>90</v>
      </c>
      <c r="U38" s="11" t="s">
        <v>60</v>
      </c>
    </row>
    <row r="39" spans="1:21" x14ac:dyDescent="0.2">
      <c r="A39" s="2" t="s">
        <v>33</v>
      </c>
      <c r="B39" s="3">
        <v>600</v>
      </c>
      <c r="C39" s="3">
        <v>2930</v>
      </c>
      <c r="D39" s="3" t="s">
        <v>91</v>
      </c>
      <c r="E39" s="3">
        <v>0</v>
      </c>
      <c r="F39" s="3"/>
      <c r="G39" s="2" t="s">
        <v>92</v>
      </c>
      <c r="H39" s="4">
        <v>9450</v>
      </c>
      <c r="I39" s="4"/>
      <c r="M39" s="4">
        <v>9450</v>
      </c>
      <c r="N39" s="4"/>
      <c r="O39" s="11">
        <v>0</v>
      </c>
      <c r="P39" s="11" t="s">
        <v>71</v>
      </c>
      <c r="U39" s="11" t="s">
        <v>60</v>
      </c>
    </row>
    <row r="40" spans="1:21" x14ac:dyDescent="0.2">
      <c r="A40" s="2" t="s">
        <v>33</v>
      </c>
      <c r="B40" s="3">
        <v>605</v>
      </c>
      <c r="C40" s="3">
        <v>2952</v>
      </c>
      <c r="D40" s="3" t="s">
        <v>93</v>
      </c>
      <c r="E40" s="3">
        <v>0</v>
      </c>
      <c r="F40" s="3"/>
      <c r="G40" s="2" t="s">
        <v>94</v>
      </c>
      <c r="H40" s="4">
        <v>15550</v>
      </c>
      <c r="I40" s="4"/>
      <c r="M40" s="4">
        <v>15550</v>
      </c>
      <c r="N40" s="4"/>
      <c r="O40" s="11">
        <v>0</v>
      </c>
      <c r="P40" s="15" t="s">
        <v>95</v>
      </c>
      <c r="U40" s="11" t="s">
        <v>60</v>
      </c>
    </row>
    <row r="41" spans="1:21" x14ac:dyDescent="0.2">
      <c r="A41" s="2" t="s">
        <v>96</v>
      </c>
      <c r="B41" s="3">
        <v>613</v>
      </c>
      <c r="C41" s="3">
        <v>3016</v>
      </c>
      <c r="D41" s="3" t="s">
        <v>97</v>
      </c>
      <c r="E41" s="3">
        <v>0</v>
      </c>
      <c r="F41" s="3"/>
      <c r="G41" s="2" t="s">
        <v>98</v>
      </c>
      <c r="H41" s="4">
        <v>6640</v>
      </c>
      <c r="I41" s="4"/>
      <c r="M41" s="4">
        <v>6640</v>
      </c>
      <c r="N41" s="4"/>
      <c r="O41" s="11">
        <v>0</v>
      </c>
      <c r="P41" s="15" t="s">
        <v>99</v>
      </c>
      <c r="U41" s="11" t="s">
        <v>60</v>
      </c>
    </row>
    <row r="42" spans="1:21" x14ac:dyDescent="0.2">
      <c r="A42" s="2" t="s">
        <v>100</v>
      </c>
      <c r="B42" s="3">
        <v>644</v>
      </c>
      <c r="C42" s="3">
        <v>3073</v>
      </c>
      <c r="D42" s="3" t="s">
        <v>101</v>
      </c>
      <c r="E42" s="3">
        <v>0</v>
      </c>
      <c r="F42" s="3"/>
      <c r="G42" s="2" t="s">
        <v>102</v>
      </c>
      <c r="H42" s="4">
        <v>9800</v>
      </c>
      <c r="I42" s="4"/>
      <c r="J42" s="2" t="s">
        <v>103</v>
      </c>
      <c r="M42" s="4">
        <v>8291.57</v>
      </c>
      <c r="N42" s="4"/>
      <c r="O42" s="11">
        <v>0</v>
      </c>
      <c r="P42" s="11" t="s">
        <v>104</v>
      </c>
      <c r="U42" s="11" t="s">
        <v>60</v>
      </c>
    </row>
    <row r="43" spans="1:21" x14ac:dyDescent="0.2">
      <c r="A43" s="2" t="s">
        <v>105</v>
      </c>
      <c r="B43" s="3">
        <v>673</v>
      </c>
      <c r="C43" s="3">
        <v>3155</v>
      </c>
      <c r="D43" s="3" t="s">
        <v>106</v>
      </c>
      <c r="E43" s="3">
        <v>0</v>
      </c>
      <c r="F43" s="3"/>
      <c r="G43" s="2" t="s">
        <v>107</v>
      </c>
      <c r="H43" s="4">
        <v>11880</v>
      </c>
      <c r="I43" s="4"/>
      <c r="M43" s="4">
        <v>11880</v>
      </c>
      <c r="N43" s="4"/>
      <c r="O43" s="11">
        <v>0</v>
      </c>
      <c r="P43" s="11" t="s">
        <v>108</v>
      </c>
      <c r="U43" s="11" t="s">
        <v>60</v>
      </c>
    </row>
    <row r="44" spans="1:21" x14ac:dyDescent="0.2">
      <c r="A44" s="2" t="s">
        <v>105</v>
      </c>
      <c r="B44" s="3">
        <v>674</v>
      </c>
      <c r="C44" s="3">
        <v>3156</v>
      </c>
      <c r="D44" s="3" t="s">
        <v>106</v>
      </c>
      <c r="E44" s="3">
        <v>0</v>
      </c>
      <c r="F44" s="3"/>
      <c r="G44" s="2" t="s">
        <v>109</v>
      </c>
      <c r="H44" s="4">
        <v>17080</v>
      </c>
      <c r="I44" s="4"/>
      <c r="M44" s="4">
        <v>17080</v>
      </c>
      <c r="N44" s="4"/>
      <c r="O44" s="11">
        <v>0</v>
      </c>
      <c r="P44" s="11" t="s">
        <v>108</v>
      </c>
      <c r="U44" s="11" t="s">
        <v>60</v>
      </c>
    </row>
    <row r="45" spans="1:21" x14ac:dyDescent="0.2">
      <c r="A45" s="2" t="s">
        <v>105</v>
      </c>
      <c r="B45" s="3">
        <v>675</v>
      </c>
      <c r="C45" s="3">
        <v>3157</v>
      </c>
      <c r="D45" s="3" t="s">
        <v>106</v>
      </c>
      <c r="E45" s="3">
        <v>0</v>
      </c>
      <c r="F45" s="3"/>
      <c r="G45" s="2" t="s">
        <v>110</v>
      </c>
      <c r="H45" s="4">
        <v>17080</v>
      </c>
      <c r="I45" s="4"/>
      <c r="M45" s="4">
        <v>17080</v>
      </c>
      <c r="N45" s="4"/>
      <c r="O45" s="11">
        <v>0</v>
      </c>
      <c r="P45" s="11" t="s">
        <v>108</v>
      </c>
      <c r="U45" s="11" t="s">
        <v>60</v>
      </c>
    </row>
    <row r="46" spans="1:21" x14ac:dyDescent="0.2">
      <c r="A46" s="2" t="s">
        <v>105</v>
      </c>
      <c r="B46" s="3">
        <v>676</v>
      </c>
      <c r="C46" s="3">
        <v>3158</v>
      </c>
      <c r="D46" s="3" t="s">
        <v>106</v>
      </c>
      <c r="E46" s="3">
        <v>0</v>
      </c>
      <c r="F46" s="3"/>
      <c r="G46" s="2" t="s">
        <v>111</v>
      </c>
      <c r="H46" s="4">
        <v>18860</v>
      </c>
      <c r="I46" s="4"/>
      <c r="M46" s="4">
        <v>18860</v>
      </c>
      <c r="N46" s="4"/>
      <c r="O46" s="11">
        <v>0</v>
      </c>
      <c r="P46" s="11" t="s">
        <v>108</v>
      </c>
      <c r="U46" s="11" t="s">
        <v>60</v>
      </c>
    </row>
    <row r="47" spans="1:21" x14ac:dyDescent="0.2">
      <c r="A47" s="2" t="s">
        <v>105</v>
      </c>
      <c r="B47" s="3">
        <v>677</v>
      </c>
      <c r="C47" s="3">
        <v>3159</v>
      </c>
      <c r="D47" s="3" t="s">
        <v>106</v>
      </c>
      <c r="E47" s="3">
        <v>0</v>
      </c>
      <c r="F47" s="3"/>
      <c r="G47" s="2" t="s">
        <v>112</v>
      </c>
      <c r="H47" s="4">
        <v>13580</v>
      </c>
      <c r="I47" s="4"/>
      <c r="M47" s="4">
        <v>13580</v>
      </c>
      <c r="N47" s="4"/>
      <c r="O47" s="11">
        <v>0</v>
      </c>
      <c r="P47" s="11" t="s">
        <v>108</v>
      </c>
      <c r="U47" s="11" t="s">
        <v>60</v>
      </c>
    </row>
    <row r="48" spans="1:21" x14ac:dyDescent="0.2">
      <c r="A48" s="2" t="s">
        <v>105</v>
      </c>
      <c r="B48" s="3">
        <v>678</v>
      </c>
      <c r="C48" s="3">
        <v>3160</v>
      </c>
      <c r="D48" s="3" t="s">
        <v>106</v>
      </c>
      <c r="E48" s="3">
        <v>0</v>
      </c>
      <c r="F48" s="3"/>
      <c r="G48" s="2" t="s">
        <v>113</v>
      </c>
      <c r="H48" s="4">
        <v>10080</v>
      </c>
      <c r="I48" s="4"/>
      <c r="M48" s="4">
        <v>10080</v>
      </c>
      <c r="N48" s="4"/>
      <c r="O48" s="11">
        <v>0</v>
      </c>
      <c r="P48" s="11" t="s">
        <v>108</v>
      </c>
      <c r="U48" s="11" t="s">
        <v>60</v>
      </c>
    </row>
    <row r="49" spans="1:21" x14ac:dyDescent="0.2">
      <c r="A49" s="2" t="s">
        <v>105</v>
      </c>
      <c r="B49" s="3">
        <v>679</v>
      </c>
      <c r="C49" s="3">
        <v>3161</v>
      </c>
      <c r="D49" s="3" t="s">
        <v>106</v>
      </c>
      <c r="E49" s="3">
        <v>0</v>
      </c>
      <c r="F49" s="3"/>
      <c r="G49" s="2" t="s">
        <v>114</v>
      </c>
      <c r="H49" s="4">
        <v>15380</v>
      </c>
      <c r="I49" s="4"/>
      <c r="M49" s="4">
        <v>15380</v>
      </c>
      <c r="N49" s="4"/>
      <c r="O49" s="11">
        <v>0</v>
      </c>
      <c r="P49" s="11" t="s">
        <v>108</v>
      </c>
      <c r="U49" s="11" t="s">
        <v>60</v>
      </c>
    </row>
    <row r="50" spans="1:21" x14ac:dyDescent="0.2">
      <c r="A50" s="2" t="s">
        <v>105</v>
      </c>
      <c r="B50" s="3">
        <v>680</v>
      </c>
      <c r="C50" s="3">
        <v>3162</v>
      </c>
      <c r="D50" s="3" t="s">
        <v>106</v>
      </c>
      <c r="E50" s="3">
        <v>0</v>
      </c>
      <c r="F50" s="3"/>
      <c r="G50" s="2" t="s">
        <v>115</v>
      </c>
      <c r="H50" s="4">
        <v>22680</v>
      </c>
      <c r="I50" s="4"/>
      <c r="M50" s="4">
        <v>22680</v>
      </c>
      <c r="N50" s="4"/>
      <c r="O50" s="11">
        <v>0</v>
      </c>
      <c r="P50" s="11" t="s">
        <v>108</v>
      </c>
      <c r="U50" s="11" t="s">
        <v>60</v>
      </c>
    </row>
    <row r="51" spans="1:21" x14ac:dyDescent="0.2">
      <c r="A51" s="2" t="s">
        <v>105</v>
      </c>
      <c r="B51" s="3">
        <v>681</v>
      </c>
      <c r="C51" s="3">
        <v>3163</v>
      </c>
      <c r="D51" s="3" t="s">
        <v>106</v>
      </c>
      <c r="E51" s="3">
        <v>0</v>
      </c>
      <c r="F51" s="3"/>
      <c r="G51" s="2" t="s">
        <v>116</v>
      </c>
      <c r="H51" s="4">
        <v>17280</v>
      </c>
      <c r="I51" s="4"/>
      <c r="M51" s="4">
        <v>17280</v>
      </c>
      <c r="N51" s="4"/>
      <c r="O51" s="11">
        <v>0</v>
      </c>
      <c r="P51" s="11" t="s">
        <v>108</v>
      </c>
      <c r="U51" s="11" t="s">
        <v>60</v>
      </c>
    </row>
    <row r="52" spans="1:21" x14ac:dyDescent="0.2">
      <c r="A52" s="2" t="s">
        <v>105</v>
      </c>
      <c r="B52" s="3">
        <v>683</v>
      </c>
      <c r="C52" s="3">
        <v>3165</v>
      </c>
      <c r="D52" s="3" t="s">
        <v>106</v>
      </c>
      <c r="E52" s="3">
        <v>0</v>
      </c>
      <c r="F52" s="3"/>
      <c r="G52" s="2" t="s">
        <v>117</v>
      </c>
      <c r="H52" s="4">
        <v>17280</v>
      </c>
      <c r="I52" s="4"/>
      <c r="M52" s="4">
        <v>17280</v>
      </c>
      <c r="N52" s="4"/>
      <c r="O52" s="11">
        <v>0</v>
      </c>
      <c r="P52" s="11" t="s">
        <v>108</v>
      </c>
      <c r="U52" s="11" t="s">
        <v>60</v>
      </c>
    </row>
    <row r="53" spans="1:21" x14ac:dyDescent="0.2">
      <c r="A53" s="2" t="s">
        <v>105</v>
      </c>
      <c r="B53" s="3">
        <v>685</v>
      </c>
      <c r="C53" s="3">
        <v>3167</v>
      </c>
      <c r="D53" s="3" t="s">
        <v>106</v>
      </c>
      <c r="E53" s="3">
        <v>0</v>
      </c>
      <c r="F53" s="3"/>
      <c r="G53" s="2" t="s">
        <v>118</v>
      </c>
      <c r="H53" s="4">
        <v>13580</v>
      </c>
      <c r="I53" s="4"/>
      <c r="M53" s="4">
        <v>13580</v>
      </c>
      <c r="N53" s="4"/>
      <c r="O53" s="11">
        <v>0</v>
      </c>
      <c r="P53" s="11" t="s">
        <v>108</v>
      </c>
      <c r="U53" s="11" t="s">
        <v>60</v>
      </c>
    </row>
    <row r="54" spans="1:21" x14ac:dyDescent="0.2">
      <c r="A54" s="2" t="s">
        <v>105</v>
      </c>
      <c r="B54" s="3">
        <v>689</v>
      </c>
      <c r="C54" s="3">
        <v>3178</v>
      </c>
      <c r="D54" s="3" t="s">
        <v>106</v>
      </c>
      <c r="E54" s="3">
        <v>0</v>
      </c>
      <c r="F54" s="3"/>
      <c r="G54" s="2" t="s">
        <v>119</v>
      </c>
      <c r="H54" s="4">
        <v>11830</v>
      </c>
      <c r="I54" s="4"/>
      <c r="M54" s="4">
        <v>11830</v>
      </c>
      <c r="N54" s="4"/>
      <c r="O54" s="11">
        <v>0</v>
      </c>
      <c r="P54" s="11" t="s">
        <v>108</v>
      </c>
      <c r="U54" s="11" t="s">
        <v>60</v>
      </c>
    </row>
    <row r="55" spans="1:21" x14ac:dyDescent="0.2">
      <c r="A55" s="2" t="s">
        <v>105</v>
      </c>
      <c r="B55" s="3">
        <v>692</v>
      </c>
      <c r="C55" s="3">
        <v>3181</v>
      </c>
      <c r="D55" s="3" t="s">
        <v>106</v>
      </c>
      <c r="E55" s="3">
        <v>0</v>
      </c>
      <c r="F55" s="3"/>
      <c r="G55" s="2" t="s">
        <v>120</v>
      </c>
      <c r="H55" s="4">
        <v>20655</v>
      </c>
      <c r="I55" s="4"/>
      <c r="M55" s="4">
        <v>20655</v>
      </c>
      <c r="N55" s="4"/>
      <c r="O55" s="11">
        <v>0</v>
      </c>
      <c r="P55" s="11" t="s">
        <v>108</v>
      </c>
      <c r="U55" s="11" t="s">
        <v>60</v>
      </c>
    </row>
    <row r="56" spans="1:21" x14ac:dyDescent="0.2">
      <c r="A56" s="2" t="s">
        <v>105</v>
      </c>
      <c r="B56" s="3">
        <v>693</v>
      </c>
      <c r="C56" s="3">
        <v>3182</v>
      </c>
      <c r="D56" s="3" t="s">
        <v>106</v>
      </c>
      <c r="E56" s="3">
        <v>0</v>
      </c>
      <c r="F56" s="3"/>
      <c r="G56" s="2" t="s">
        <v>121</v>
      </c>
      <c r="H56" s="4">
        <v>11680</v>
      </c>
      <c r="I56" s="4"/>
      <c r="M56" s="4">
        <v>11680</v>
      </c>
      <c r="N56" s="4"/>
      <c r="O56" s="11">
        <v>0</v>
      </c>
      <c r="P56" s="11" t="s">
        <v>108</v>
      </c>
      <c r="U56" s="11" t="s">
        <v>60</v>
      </c>
    </row>
    <row r="57" spans="1:21" x14ac:dyDescent="0.2">
      <c r="A57" s="2" t="s">
        <v>105</v>
      </c>
      <c r="B57" s="3">
        <v>694</v>
      </c>
      <c r="C57" s="3">
        <v>3183</v>
      </c>
      <c r="D57" s="3" t="s">
        <v>106</v>
      </c>
      <c r="E57" s="3">
        <v>0</v>
      </c>
      <c r="F57" s="3"/>
      <c r="G57" s="2" t="s">
        <v>122</v>
      </c>
      <c r="H57" s="4">
        <v>10200</v>
      </c>
      <c r="I57" s="4"/>
      <c r="M57" s="4">
        <v>10200</v>
      </c>
      <c r="N57" s="4"/>
      <c r="O57" s="11">
        <v>0</v>
      </c>
      <c r="P57" s="11" t="s">
        <v>108</v>
      </c>
      <c r="U57" s="11" t="s">
        <v>60</v>
      </c>
    </row>
    <row r="58" spans="1:21" x14ac:dyDescent="0.2">
      <c r="A58" s="2" t="s">
        <v>105</v>
      </c>
      <c r="B58" s="3">
        <v>695</v>
      </c>
      <c r="C58" s="3">
        <v>3184</v>
      </c>
      <c r="D58" s="3" t="s">
        <v>106</v>
      </c>
      <c r="E58" s="3">
        <v>0</v>
      </c>
      <c r="F58" s="3"/>
      <c r="G58" s="2" t="s">
        <v>123</v>
      </c>
      <c r="H58" s="4">
        <v>22460</v>
      </c>
      <c r="I58" s="4"/>
      <c r="M58" s="4">
        <v>22460</v>
      </c>
      <c r="N58" s="4"/>
      <c r="O58" s="11">
        <v>0</v>
      </c>
      <c r="P58" s="11" t="s">
        <v>108</v>
      </c>
      <c r="U58" s="11" t="s">
        <v>60</v>
      </c>
    </row>
    <row r="59" spans="1:21" x14ac:dyDescent="0.2">
      <c r="A59" s="2" t="s">
        <v>105</v>
      </c>
      <c r="B59" s="3">
        <v>696</v>
      </c>
      <c r="C59" s="3">
        <v>3185</v>
      </c>
      <c r="D59" s="3" t="s">
        <v>106</v>
      </c>
      <c r="E59" s="3">
        <v>0</v>
      </c>
      <c r="F59" s="3"/>
      <c r="G59" s="2" t="s">
        <v>124</v>
      </c>
      <c r="H59" s="4">
        <v>14930</v>
      </c>
      <c r="I59" s="4"/>
      <c r="M59" s="4">
        <v>14930</v>
      </c>
      <c r="N59" s="4"/>
      <c r="O59" s="11">
        <v>0</v>
      </c>
      <c r="P59" s="11" t="s">
        <v>108</v>
      </c>
      <c r="U59" s="11" t="s">
        <v>60</v>
      </c>
    </row>
    <row r="60" spans="1:21" x14ac:dyDescent="0.2">
      <c r="A60" s="2" t="s">
        <v>105</v>
      </c>
      <c r="B60" s="3">
        <v>697</v>
      </c>
      <c r="C60" s="3">
        <v>3186</v>
      </c>
      <c r="D60" s="3" t="s">
        <v>106</v>
      </c>
      <c r="E60" s="3">
        <v>0</v>
      </c>
      <c r="F60" s="3"/>
      <c r="G60" s="2" t="s">
        <v>125</v>
      </c>
      <c r="H60" s="4">
        <v>17180</v>
      </c>
      <c r="I60" s="4"/>
      <c r="M60" s="4">
        <v>17180</v>
      </c>
      <c r="N60" s="4"/>
      <c r="O60" s="11">
        <v>0</v>
      </c>
      <c r="P60" s="11" t="s">
        <v>108</v>
      </c>
      <c r="U60" s="11" t="s">
        <v>60</v>
      </c>
    </row>
    <row r="61" spans="1:21" x14ac:dyDescent="0.2">
      <c r="A61" s="2" t="s">
        <v>105</v>
      </c>
      <c r="B61" s="3">
        <v>698</v>
      </c>
      <c r="C61" s="3">
        <v>3187</v>
      </c>
      <c r="D61" s="3" t="s">
        <v>106</v>
      </c>
      <c r="E61" s="3">
        <v>0</v>
      </c>
      <c r="F61" s="3"/>
      <c r="G61" s="2" t="s">
        <v>126</v>
      </c>
      <c r="H61" s="4">
        <v>15380</v>
      </c>
      <c r="I61" s="4"/>
      <c r="M61" s="4">
        <v>15380</v>
      </c>
      <c r="N61" s="4"/>
      <c r="O61" s="11">
        <v>0</v>
      </c>
      <c r="P61" s="11" t="s">
        <v>108</v>
      </c>
      <c r="U61" s="11" t="s">
        <v>60</v>
      </c>
    </row>
    <row r="62" spans="1:21" x14ac:dyDescent="0.2">
      <c r="A62" s="2" t="s">
        <v>105</v>
      </c>
      <c r="B62" s="3">
        <v>700</v>
      </c>
      <c r="C62" s="3">
        <v>3192</v>
      </c>
      <c r="D62" s="3" t="s">
        <v>106</v>
      </c>
      <c r="E62" s="3">
        <v>0</v>
      </c>
      <c r="F62" s="3"/>
      <c r="G62" s="2" t="s">
        <v>127</v>
      </c>
      <c r="H62" s="4">
        <v>17180</v>
      </c>
      <c r="I62" s="4"/>
      <c r="M62" s="4">
        <v>17180</v>
      </c>
      <c r="N62" s="4"/>
      <c r="O62" s="11">
        <v>0</v>
      </c>
      <c r="P62" s="11" t="s">
        <v>108</v>
      </c>
      <c r="U62" s="11" t="s">
        <v>60</v>
      </c>
    </row>
    <row r="63" spans="1:21" x14ac:dyDescent="0.2">
      <c r="A63" s="2" t="s">
        <v>105</v>
      </c>
      <c r="B63" s="3">
        <v>702</v>
      </c>
      <c r="C63" s="3">
        <v>3194</v>
      </c>
      <c r="D63" s="3" t="s">
        <v>106</v>
      </c>
      <c r="E63" s="3">
        <v>0</v>
      </c>
      <c r="F63" s="3"/>
      <c r="G63" s="2" t="s">
        <v>128</v>
      </c>
      <c r="H63" s="4">
        <v>20560</v>
      </c>
      <c r="I63" s="4"/>
      <c r="M63" s="4">
        <v>20560</v>
      </c>
      <c r="N63" s="4"/>
      <c r="O63" s="11">
        <v>0</v>
      </c>
      <c r="P63" s="11" t="s">
        <v>108</v>
      </c>
      <c r="U63" s="11" t="s">
        <v>60</v>
      </c>
    </row>
    <row r="64" spans="1:21" x14ac:dyDescent="0.2">
      <c r="A64" s="2" t="s">
        <v>105</v>
      </c>
      <c r="B64" s="3">
        <v>703</v>
      </c>
      <c r="C64" s="3">
        <v>3195</v>
      </c>
      <c r="D64" s="3" t="s">
        <v>106</v>
      </c>
      <c r="E64" s="3">
        <v>0</v>
      </c>
      <c r="F64" s="3"/>
      <c r="G64" s="2" t="s">
        <v>129</v>
      </c>
      <c r="H64" s="4">
        <v>17280</v>
      </c>
      <c r="I64" s="4"/>
      <c r="M64" s="4">
        <v>17280</v>
      </c>
      <c r="N64" s="4"/>
      <c r="O64" s="11">
        <v>0</v>
      </c>
      <c r="P64" s="11" t="s">
        <v>108</v>
      </c>
      <c r="U64" s="11" t="s">
        <v>60</v>
      </c>
    </row>
    <row r="65" spans="1:21" x14ac:dyDescent="0.2">
      <c r="A65" s="2" t="s">
        <v>130</v>
      </c>
      <c r="B65" s="3">
        <v>717</v>
      </c>
      <c r="C65" s="3">
        <v>3243</v>
      </c>
      <c r="D65" s="3" t="s">
        <v>106</v>
      </c>
      <c r="E65" s="3">
        <v>0</v>
      </c>
      <c r="F65" s="3"/>
      <c r="G65" s="2" t="s">
        <v>131</v>
      </c>
      <c r="H65" s="4">
        <v>18050</v>
      </c>
      <c r="I65" s="4"/>
      <c r="J65" s="10">
        <v>-550</v>
      </c>
      <c r="M65" s="4">
        <v>17500</v>
      </c>
      <c r="N65" s="4"/>
      <c r="O65" s="11">
        <v>0</v>
      </c>
      <c r="P65" s="11" t="s">
        <v>108</v>
      </c>
      <c r="U65" s="11" t="s">
        <v>60</v>
      </c>
    </row>
    <row r="66" spans="1:21" x14ac:dyDescent="0.2">
      <c r="A66" s="2" t="s">
        <v>132</v>
      </c>
      <c r="B66" s="3">
        <v>791</v>
      </c>
      <c r="C66" s="3">
        <v>3578</v>
      </c>
      <c r="D66" s="3" t="s">
        <v>133</v>
      </c>
      <c r="E66" s="3">
        <v>0</v>
      </c>
      <c r="F66" s="3"/>
      <c r="G66" s="2" t="s">
        <v>134</v>
      </c>
      <c r="H66" s="4">
        <v>12600</v>
      </c>
      <c r="I66" s="4"/>
      <c r="M66" s="4">
        <v>12600</v>
      </c>
      <c r="N66" s="4"/>
      <c r="O66" s="11" t="s">
        <v>135</v>
      </c>
      <c r="P66" s="11" t="s">
        <v>136</v>
      </c>
      <c r="U66" s="11" t="s">
        <v>60</v>
      </c>
    </row>
    <row r="67" spans="1:21" x14ac:dyDescent="0.2">
      <c r="A67" s="2" t="s">
        <v>132</v>
      </c>
      <c r="B67" s="3">
        <v>792</v>
      </c>
      <c r="C67" s="3">
        <v>3579</v>
      </c>
      <c r="D67" s="3" t="s">
        <v>133</v>
      </c>
      <c r="E67" s="3">
        <v>0</v>
      </c>
      <c r="F67" s="3"/>
      <c r="G67" s="2" t="s">
        <v>137</v>
      </c>
      <c r="H67" s="4">
        <v>12600</v>
      </c>
      <c r="I67" s="4"/>
      <c r="M67" s="4">
        <v>12600</v>
      </c>
      <c r="N67" s="4"/>
      <c r="O67" s="11" t="s">
        <v>135</v>
      </c>
      <c r="P67" s="11" t="s">
        <v>136</v>
      </c>
      <c r="U67" s="11" t="s">
        <v>60</v>
      </c>
    </row>
    <row r="68" spans="1:21" x14ac:dyDescent="0.2">
      <c r="A68" s="2" t="s">
        <v>132</v>
      </c>
      <c r="B68" s="3">
        <v>796</v>
      </c>
      <c r="C68" s="3">
        <v>3600</v>
      </c>
      <c r="D68" s="3" t="s">
        <v>133</v>
      </c>
      <c r="E68" s="3">
        <v>0</v>
      </c>
      <c r="F68" s="3"/>
      <c r="G68" s="2" t="s">
        <v>138</v>
      </c>
      <c r="H68" s="4">
        <v>12600</v>
      </c>
      <c r="I68" s="4"/>
      <c r="M68" s="4">
        <v>12600</v>
      </c>
      <c r="N68" s="4"/>
      <c r="O68" s="11" t="s">
        <v>135</v>
      </c>
      <c r="P68" s="11" t="s">
        <v>136</v>
      </c>
      <c r="U68" s="11" t="s">
        <v>60</v>
      </c>
    </row>
    <row r="69" spans="1:21" x14ac:dyDescent="0.2">
      <c r="A69" s="2" t="s">
        <v>139</v>
      </c>
      <c r="B69" s="3">
        <v>802</v>
      </c>
      <c r="C69" s="3">
        <v>3626</v>
      </c>
      <c r="D69" s="3" t="s">
        <v>140</v>
      </c>
      <c r="E69" s="3">
        <v>0</v>
      </c>
      <c r="F69" s="3"/>
      <c r="G69" s="2" t="s">
        <v>141</v>
      </c>
      <c r="H69" s="4">
        <v>18000</v>
      </c>
      <c r="I69" s="4"/>
      <c r="M69" s="4">
        <v>18000</v>
      </c>
      <c r="N69" s="4"/>
      <c r="O69" s="11">
        <v>0</v>
      </c>
      <c r="P69" s="11" t="s">
        <v>71</v>
      </c>
      <c r="U69" s="11" t="s">
        <v>60</v>
      </c>
    </row>
    <row r="70" spans="1:21" x14ac:dyDescent="0.2">
      <c r="A70" s="2" t="s">
        <v>142</v>
      </c>
      <c r="B70" s="3">
        <v>825</v>
      </c>
      <c r="C70" s="3">
        <v>3713</v>
      </c>
      <c r="D70" s="3" t="s">
        <v>143</v>
      </c>
      <c r="E70" s="3">
        <v>0</v>
      </c>
      <c r="F70" s="3"/>
      <c r="G70" s="2" t="s">
        <v>144</v>
      </c>
      <c r="H70" s="4">
        <v>18000</v>
      </c>
      <c r="I70" s="4"/>
      <c r="M70" s="4">
        <v>18000</v>
      </c>
      <c r="N70" s="4"/>
      <c r="O70" s="11">
        <v>0</v>
      </c>
      <c r="P70" s="11" t="s">
        <v>145</v>
      </c>
      <c r="U70" s="11" t="s">
        <v>60</v>
      </c>
    </row>
    <row r="71" spans="1:21" x14ac:dyDescent="0.2">
      <c r="A71" s="2" t="s">
        <v>146</v>
      </c>
      <c r="B71" s="3">
        <v>844</v>
      </c>
      <c r="C71" s="3">
        <v>3799</v>
      </c>
      <c r="D71" s="3" t="s">
        <v>147</v>
      </c>
      <c r="E71" s="3">
        <v>0</v>
      </c>
      <c r="F71" s="3"/>
      <c r="G71" s="2" t="s">
        <v>148</v>
      </c>
      <c r="H71" s="4">
        <v>4500</v>
      </c>
      <c r="I71" s="4"/>
      <c r="M71" s="4">
        <v>4500</v>
      </c>
      <c r="N71" s="4"/>
      <c r="O71" s="11">
        <v>0</v>
      </c>
      <c r="P71" s="11" t="s">
        <v>71</v>
      </c>
      <c r="U71" s="11" t="s">
        <v>60</v>
      </c>
    </row>
    <row r="72" spans="1:21" x14ac:dyDescent="0.2">
      <c r="A72" s="2" t="s">
        <v>146</v>
      </c>
      <c r="B72" s="3">
        <v>845</v>
      </c>
      <c r="C72" s="3">
        <v>3800</v>
      </c>
      <c r="D72" s="3" t="s">
        <v>147</v>
      </c>
      <c r="E72" s="3">
        <v>0</v>
      </c>
      <c r="F72" s="3"/>
      <c r="G72" s="2" t="s">
        <v>149</v>
      </c>
      <c r="H72" s="4">
        <v>4500</v>
      </c>
      <c r="I72" s="4"/>
      <c r="M72" s="4">
        <v>4500</v>
      </c>
      <c r="N72" s="4"/>
      <c r="O72" s="11">
        <v>0</v>
      </c>
      <c r="P72" s="11" t="s">
        <v>71</v>
      </c>
      <c r="U72" s="11" t="s">
        <v>60</v>
      </c>
    </row>
    <row r="73" spans="1:21" x14ac:dyDescent="0.2">
      <c r="A73" s="2" t="s">
        <v>146</v>
      </c>
      <c r="B73" s="3">
        <v>850</v>
      </c>
      <c r="C73" s="3">
        <v>3806</v>
      </c>
      <c r="D73" s="3" t="s">
        <v>147</v>
      </c>
      <c r="E73" s="3">
        <v>0</v>
      </c>
      <c r="F73" s="3"/>
      <c r="G73" s="2" t="s">
        <v>150</v>
      </c>
      <c r="H73" s="4">
        <v>4500</v>
      </c>
      <c r="I73" s="4"/>
      <c r="M73" s="4">
        <v>4500</v>
      </c>
      <c r="N73" s="4"/>
      <c r="O73" s="11">
        <v>0</v>
      </c>
      <c r="P73" s="11" t="s">
        <v>71</v>
      </c>
      <c r="U73" s="11" t="s">
        <v>60</v>
      </c>
    </row>
    <row r="74" spans="1:21" x14ac:dyDescent="0.2">
      <c r="A74" s="2" t="s">
        <v>146</v>
      </c>
      <c r="B74" s="3">
        <v>851</v>
      </c>
      <c r="C74" s="3">
        <v>3807</v>
      </c>
      <c r="D74" s="3" t="s">
        <v>147</v>
      </c>
      <c r="E74" s="3">
        <v>0</v>
      </c>
      <c r="F74" s="3"/>
      <c r="G74" s="2" t="s">
        <v>57</v>
      </c>
      <c r="H74" s="4">
        <v>4500</v>
      </c>
      <c r="I74" s="4"/>
      <c r="M74" s="4">
        <v>4500</v>
      </c>
      <c r="N74" s="4"/>
      <c r="O74" s="11">
        <v>0</v>
      </c>
      <c r="P74" s="11" t="s">
        <v>71</v>
      </c>
      <c r="U74" s="11" t="s">
        <v>60</v>
      </c>
    </row>
    <row r="75" spans="1:21" x14ac:dyDescent="0.2">
      <c r="A75" s="2" t="s">
        <v>146</v>
      </c>
      <c r="B75" s="3">
        <v>852</v>
      </c>
      <c r="C75" s="3">
        <v>3808</v>
      </c>
      <c r="D75" s="3" t="s">
        <v>147</v>
      </c>
      <c r="E75" s="3">
        <v>0</v>
      </c>
      <c r="F75" s="3"/>
      <c r="G75" s="2" t="s">
        <v>151</v>
      </c>
      <c r="H75" s="4">
        <v>4500</v>
      </c>
      <c r="I75" s="4"/>
      <c r="M75" s="4">
        <v>4500</v>
      </c>
      <c r="N75" s="4"/>
      <c r="O75" s="11">
        <v>0</v>
      </c>
      <c r="P75" s="11" t="s">
        <v>71</v>
      </c>
      <c r="U75" s="11" t="s">
        <v>60</v>
      </c>
    </row>
    <row r="76" spans="1:21" x14ac:dyDescent="0.2">
      <c r="A76" s="2" t="s">
        <v>146</v>
      </c>
      <c r="B76" s="3">
        <v>853</v>
      </c>
      <c r="C76" s="3">
        <v>3809</v>
      </c>
      <c r="D76" s="3" t="s">
        <v>147</v>
      </c>
      <c r="E76" s="3">
        <v>0</v>
      </c>
      <c r="F76" s="3"/>
      <c r="G76" s="2" t="s">
        <v>152</v>
      </c>
      <c r="H76" s="4">
        <v>4500</v>
      </c>
      <c r="I76" s="4"/>
      <c r="M76" s="4">
        <v>4500</v>
      </c>
      <c r="N76" s="4"/>
      <c r="O76" s="11">
        <v>0</v>
      </c>
      <c r="P76" s="11" t="s">
        <v>71</v>
      </c>
      <c r="U76" s="11" t="s">
        <v>60</v>
      </c>
    </row>
    <row r="77" spans="1:21" x14ac:dyDescent="0.2">
      <c r="A77" s="2" t="s">
        <v>146</v>
      </c>
      <c r="B77" s="3">
        <v>854</v>
      </c>
      <c r="C77" s="3">
        <v>3810</v>
      </c>
      <c r="D77" s="3" t="s">
        <v>147</v>
      </c>
      <c r="E77" s="3">
        <v>0</v>
      </c>
      <c r="F77" s="3"/>
      <c r="G77" s="2" t="s">
        <v>153</v>
      </c>
      <c r="H77" s="4">
        <v>4500</v>
      </c>
      <c r="I77" s="4"/>
      <c r="M77" s="4">
        <v>4500</v>
      </c>
      <c r="N77" s="4"/>
      <c r="O77" s="11">
        <v>0</v>
      </c>
      <c r="P77" s="11" t="s">
        <v>71</v>
      </c>
      <c r="U77" s="11" t="s">
        <v>60</v>
      </c>
    </row>
    <row r="78" spans="1:21" x14ac:dyDescent="0.2">
      <c r="A78" s="2" t="s">
        <v>146</v>
      </c>
      <c r="B78" s="3">
        <v>855</v>
      </c>
      <c r="C78" s="3">
        <v>3811</v>
      </c>
      <c r="D78" s="3" t="s">
        <v>147</v>
      </c>
      <c r="E78" s="3">
        <v>0</v>
      </c>
      <c r="F78" s="3"/>
      <c r="G78" s="2" t="s">
        <v>154</v>
      </c>
      <c r="H78" s="4">
        <v>4500</v>
      </c>
      <c r="I78" s="4"/>
      <c r="M78" s="4">
        <v>4500</v>
      </c>
      <c r="N78" s="4"/>
      <c r="O78" s="11">
        <v>0</v>
      </c>
      <c r="P78" s="11" t="s">
        <v>71</v>
      </c>
      <c r="U78" s="11" t="s">
        <v>60</v>
      </c>
    </row>
    <row r="79" spans="1:21" x14ac:dyDescent="0.2">
      <c r="A79" s="2" t="s">
        <v>146</v>
      </c>
      <c r="B79" s="3">
        <v>856</v>
      </c>
      <c r="C79" s="3">
        <v>3812</v>
      </c>
      <c r="D79" s="3" t="s">
        <v>147</v>
      </c>
      <c r="E79" s="3">
        <v>0</v>
      </c>
      <c r="F79" s="3"/>
      <c r="G79" s="2" t="s">
        <v>155</v>
      </c>
      <c r="H79" s="4">
        <v>4500</v>
      </c>
      <c r="I79" s="4"/>
      <c r="M79" s="4">
        <v>4500</v>
      </c>
      <c r="N79" s="4"/>
      <c r="O79" s="11">
        <v>0</v>
      </c>
      <c r="P79" s="11" t="s">
        <v>71</v>
      </c>
      <c r="U79" s="11" t="s">
        <v>60</v>
      </c>
    </row>
    <row r="80" spans="1:21" x14ac:dyDescent="0.2">
      <c r="A80" s="2" t="s">
        <v>146</v>
      </c>
      <c r="B80" s="3">
        <v>857</v>
      </c>
      <c r="C80" s="3">
        <v>3814</v>
      </c>
      <c r="D80" s="3" t="s">
        <v>147</v>
      </c>
      <c r="E80" s="3">
        <v>0</v>
      </c>
      <c r="F80" s="3"/>
      <c r="G80" s="2" t="s">
        <v>156</v>
      </c>
      <c r="H80" s="4">
        <v>4500</v>
      </c>
      <c r="I80" s="4"/>
      <c r="M80" s="4">
        <v>4500</v>
      </c>
      <c r="N80" s="4"/>
      <c r="O80" s="11">
        <v>0</v>
      </c>
      <c r="P80" s="11" t="s">
        <v>71</v>
      </c>
      <c r="U80" s="11" t="s">
        <v>60</v>
      </c>
    </row>
    <row r="81" spans="1:21" x14ac:dyDescent="0.2">
      <c r="A81" s="2" t="s">
        <v>146</v>
      </c>
      <c r="B81" s="3">
        <v>858</v>
      </c>
      <c r="C81" s="3">
        <v>3815</v>
      </c>
      <c r="D81" s="3" t="s">
        <v>147</v>
      </c>
      <c r="E81" s="3">
        <v>0</v>
      </c>
      <c r="F81" s="3"/>
      <c r="G81" s="2" t="s">
        <v>157</v>
      </c>
      <c r="H81" s="4">
        <v>4500</v>
      </c>
      <c r="I81" s="4"/>
      <c r="M81" s="4">
        <v>4500</v>
      </c>
      <c r="N81" s="4"/>
      <c r="O81" s="11">
        <v>0</v>
      </c>
      <c r="P81" s="11" t="s">
        <v>71</v>
      </c>
      <c r="U81" s="11" t="s">
        <v>60</v>
      </c>
    </row>
    <row r="82" spans="1:21" x14ac:dyDescent="0.2">
      <c r="A82" s="2" t="s">
        <v>146</v>
      </c>
      <c r="B82" s="3">
        <v>859</v>
      </c>
      <c r="C82" s="3">
        <v>3816</v>
      </c>
      <c r="D82" s="3" t="s">
        <v>147</v>
      </c>
      <c r="E82" s="3">
        <v>0</v>
      </c>
      <c r="F82" s="3"/>
      <c r="G82" s="2" t="s">
        <v>158</v>
      </c>
      <c r="H82" s="4">
        <v>4500</v>
      </c>
      <c r="I82" s="4"/>
      <c r="M82" s="4">
        <v>4500</v>
      </c>
      <c r="N82" s="4"/>
      <c r="O82" s="11">
        <v>0</v>
      </c>
      <c r="P82" s="11" t="s">
        <v>71</v>
      </c>
      <c r="U82" s="11" t="s">
        <v>60</v>
      </c>
    </row>
    <row r="83" spans="1:21" x14ac:dyDescent="0.2">
      <c r="A83" s="2" t="s">
        <v>146</v>
      </c>
      <c r="B83" s="3">
        <v>860</v>
      </c>
      <c r="C83" s="3">
        <v>3817</v>
      </c>
      <c r="D83" s="3" t="s">
        <v>147</v>
      </c>
      <c r="E83" s="3">
        <v>0</v>
      </c>
      <c r="F83" s="3"/>
      <c r="G83" s="2" t="s">
        <v>159</v>
      </c>
      <c r="H83" s="4">
        <v>4500</v>
      </c>
      <c r="I83" s="4"/>
      <c r="M83" s="4">
        <v>4500</v>
      </c>
      <c r="N83" s="4"/>
      <c r="O83" s="11">
        <v>0</v>
      </c>
      <c r="P83" s="11" t="s">
        <v>71</v>
      </c>
      <c r="U83" s="11" t="s">
        <v>60</v>
      </c>
    </row>
    <row r="84" spans="1:21" x14ac:dyDescent="0.2">
      <c r="A84" s="2" t="s">
        <v>146</v>
      </c>
      <c r="B84" s="3">
        <v>861</v>
      </c>
      <c r="C84" s="3">
        <v>3818</v>
      </c>
      <c r="D84" s="3" t="s">
        <v>147</v>
      </c>
      <c r="E84" s="3">
        <v>0</v>
      </c>
      <c r="F84" s="3"/>
      <c r="G84" s="2" t="s">
        <v>160</v>
      </c>
      <c r="H84" s="4">
        <v>4500</v>
      </c>
      <c r="I84" s="4"/>
      <c r="M84" s="4">
        <v>4500</v>
      </c>
      <c r="N84" s="4"/>
      <c r="O84" s="11">
        <v>0</v>
      </c>
      <c r="P84" s="11" t="s">
        <v>71</v>
      </c>
      <c r="U84" s="11" t="s">
        <v>60</v>
      </c>
    </row>
    <row r="85" spans="1:21" x14ac:dyDescent="0.2">
      <c r="A85" s="2" t="s">
        <v>146</v>
      </c>
      <c r="B85" s="3">
        <v>862</v>
      </c>
      <c r="C85" s="3">
        <v>3819</v>
      </c>
      <c r="D85" s="3" t="s">
        <v>147</v>
      </c>
      <c r="E85" s="3">
        <v>0</v>
      </c>
      <c r="F85" s="3"/>
      <c r="G85" s="2" t="s">
        <v>161</v>
      </c>
      <c r="H85" s="4">
        <v>4500</v>
      </c>
      <c r="I85" s="4"/>
      <c r="M85" s="4">
        <v>4500</v>
      </c>
      <c r="N85" s="4"/>
      <c r="O85" s="11">
        <v>0</v>
      </c>
      <c r="P85" s="11" t="s">
        <v>71</v>
      </c>
      <c r="U85" s="11" t="s">
        <v>60</v>
      </c>
    </row>
    <row r="86" spans="1:21" x14ac:dyDescent="0.2">
      <c r="A86" s="2" t="s">
        <v>146</v>
      </c>
      <c r="B86" s="3">
        <v>863</v>
      </c>
      <c r="C86" s="3">
        <v>3820</v>
      </c>
      <c r="D86" s="3" t="s">
        <v>147</v>
      </c>
      <c r="E86" s="3">
        <v>0</v>
      </c>
      <c r="F86" s="3"/>
      <c r="G86" s="2" t="s">
        <v>162</v>
      </c>
      <c r="H86" s="4">
        <v>4500</v>
      </c>
      <c r="I86" s="4"/>
      <c r="M86" s="4">
        <v>4500</v>
      </c>
      <c r="N86" s="4"/>
      <c r="O86" s="11">
        <v>0</v>
      </c>
      <c r="P86" s="11" t="s">
        <v>71</v>
      </c>
      <c r="U86" s="11" t="s">
        <v>60</v>
      </c>
    </row>
    <row r="87" spans="1:21" x14ac:dyDescent="0.2">
      <c r="A87" s="2" t="s">
        <v>146</v>
      </c>
      <c r="B87" s="3">
        <v>864</v>
      </c>
      <c r="C87" s="3">
        <v>3821</v>
      </c>
      <c r="D87" s="3" t="s">
        <v>147</v>
      </c>
      <c r="E87" s="3">
        <v>0</v>
      </c>
      <c r="F87" s="3"/>
      <c r="G87" s="2" t="s">
        <v>163</v>
      </c>
      <c r="H87" s="4">
        <v>4500</v>
      </c>
      <c r="I87" s="4"/>
      <c r="M87" s="4">
        <v>4500</v>
      </c>
      <c r="N87" s="4"/>
      <c r="O87" s="11">
        <v>0</v>
      </c>
      <c r="P87" s="11" t="s">
        <v>71</v>
      </c>
      <c r="U87" s="11" t="s">
        <v>60</v>
      </c>
    </row>
    <row r="88" spans="1:21" x14ac:dyDescent="0.2">
      <c r="A88" s="2" t="s">
        <v>146</v>
      </c>
      <c r="B88" s="3">
        <v>865</v>
      </c>
      <c r="C88" s="3">
        <v>3822</v>
      </c>
      <c r="D88" s="3" t="s">
        <v>147</v>
      </c>
      <c r="E88" s="3">
        <v>0</v>
      </c>
      <c r="F88" s="3"/>
      <c r="G88" s="2" t="s">
        <v>164</v>
      </c>
      <c r="H88" s="4">
        <v>4500</v>
      </c>
      <c r="I88" s="4"/>
      <c r="M88" s="4">
        <v>4500</v>
      </c>
      <c r="N88" s="4"/>
      <c r="O88" s="11">
        <v>0</v>
      </c>
      <c r="P88" s="11" t="s">
        <v>71</v>
      </c>
      <c r="U88" s="11" t="s">
        <v>60</v>
      </c>
    </row>
    <row r="89" spans="1:21" x14ac:dyDescent="0.2">
      <c r="A89" s="2" t="s">
        <v>146</v>
      </c>
      <c r="B89" s="3">
        <v>871</v>
      </c>
      <c r="C89" s="3">
        <v>3829</v>
      </c>
      <c r="D89" s="3" t="s">
        <v>147</v>
      </c>
      <c r="E89" s="3">
        <v>0</v>
      </c>
      <c r="F89" s="3"/>
      <c r="G89" s="2" t="s">
        <v>165</v>
      </c>
      <c r="H89" s="4">
        <v>4500</v>
      </c>
      <c r="I89" s="4"/>
      <c r="M89" s="4">
        <v>4500</v>
      </c>
      <c r="N89" s="4"/>
      <c r="O89" s="11">
        <v>0</v>
      </c>
      <c r="P89" s="11" t="s">
        <v>71</v>
      </c>
      <c r="U89" s="11" t="s">
        <v>60</v>
      </c>
    </row>
    <row r="90" spans="1:21" x14ac:dyDescent="0.2">
      <c r="A90" s="2" t="s">
        <v>146</v>
      </c>
      <c r="B90" s="3">
        <v>877</v>
      </c>
      <c r="C90" s="3">
        <v>3855</v>
      </c>
      <c r="D90" s="3" t="s">
        <v>147</v>
      </c>
      <c r="E90" s="3">
        <v>0</v>
      </c>
      <c r="F90" s="3"/>
      <c r="G90" s="2" t="s">
        <v>166</v>
      </c>
      <c r="H90" s="4">
        <v>4500</v>
      </c>
      <c r="I90" s="4"/>
      <c r="M90" s="4">
        <v>4500</v>
      </c>
      <c r="N90" s="4"/>
      <c r="O90" s="11">
        <v>0</v>
      </c>
      <c r="P90" s="11" t="s">
        <v>71</v>
      </c>
      <c r="U90" s="11" t="s">
        <v>60</v>
      </c>
    </row>
    <row r="91" spans="1:21" x14ac:dyDescent="0.2">
      <c r="A91" s="2" t="s">
        <v>167</v>
      </c>
      <c r="B91" s="3">
        <v>881</v>
      </c>
      <c r="C91" s="3">
        <v>3877</v>
      </c>
      <c r="D91" s="3" t="s">
        <v>147</v>
      </c>
      <c r="E91" s="3">
        <v>0</v>
      </c>
      <c r="F91" s="3"/>
      <c r="G91" s="2" t="s">
        <v>148</v>
      </c>
      <c r="H91" s="4">
        <v>4500</v>
      </c>
      <c r="I91" s="4"/>
      <c r="M91" s="4">
        <v>4500</v>
      </c>
      <c r="N91" s="4"/>
      <c r="O91" s="11">
        <v>0</v>
      </c>
      <c r="P91" s="11" t="s">
        <v>71</v>
      </c>
      <c r="U91" s="11" t="s">
        <v>60</v>
      </c>
    </row>
    <row r="92" spans="1:21" x14ac:dyDescent="0.2">
      <c r="A92" s="2" t="s">
        <v>167</v>
      </c>
      <c r="B92" s="3">
        <v>882</v>
      </c>
      <c r="C92" s="3">
        <v>3878</v>
      </c>
      <c r="D92" s="3" t="s">
        <v>147</v>
      </c>
      <c r="E92" s="3">
        <v>0</v>
      </c>
      <c r="F92" s="3"/>
      <c r="G92" s="2" t="s">
        <v>162</v>
      </c>
      <c r="H92" s="4">
        <v>4500</v>
      </c>
      <c r="I92" s="4"/>
      <c r="M92" s="4">
        <v>4500</v>
      </c>
      <c r="N92" s="4"/>
      <c r="O92" s="11">
        <v>0</v>
      </c>
      <c r="P92" s="11" t="s">
        <v>71</v>
      </c>
      <c r="U92" s="11" t="s">
        <v>60</v>
      </c>
    </row>
    <row r="93" spans="1:21" x14ac:dyDescent="0.2">
      <c r="A93" s="2" t="s">
        <v>168</v>
      </c>
      <c r="B93" s="3">
        <v>920</v>
      </c>
      <c r="C93" s="3">
        <v>4019</v>
      </c>
      <c r="D93" s="3" t="s">
        <v>169</v>
      </c>
      <c r="E93" s="3">
        <v>0</v>
      </c>
      <c r="F93" s="3"/>
      <c r="G93" s="2" t="s">
        <v>170</v>
      </c>
      <c r="H93" s="4">
        <v>9000</v>
      </c>
      <c r="I93" s="4"/>
      <c r="M93" s="4">
        <v>9000</v>
      </c>
      <c r="N93" s="4"/>
      <c r="O93" s="11">
        <v>0</v>
      </c>
      <c r="P93" s="11" t="s">
        <v>71</v>
      </c>
      <c r="U93" s="11" t="s">
        <v>60</v>
      </c>
    </row>
    <row r="94" spans="1:21" x14ac:dyDescent="0.2">
      <c r="A94" s="2" t="s">
        <v>171</v>
      </c>
      <c r="B94" s="3">
        <v>1003</v>
      </c>
      <c r="C94" s="3">
        <v>4140</v>
      </c>
      <c r="D94" s="3" t="s">
        <v>147</v>
      </c>
      <c r="E94" s="3">
        <v>0</v>
      </c>
      <c r="F94" s="3"/>
      <c r="G94" s="2" t="s">
        <v>172</v>
      </c>
      <c r="H94" s="4">
        <v>4500</v>
      </c>
      <c r="I94" s="4"/>
      <c r="M94" s="4">
        <v>4500</v>
      </c>
      <c r="N94" s="4"/>
      <c r="O94" s="11">
        <v>0</v>
      </c>
      <c r="P94" s="11" t="s">
        <v>71</v>
      </c>
      <c r="U94" s="11" t="s">
        <v>60</v>
      </c>
    </row>
    <row r="95" spans="1:21" x14ac:dyDescent="0.2">
      <c r="A95" s="2" t="s">
        <v>173</v>
      </c>
      <c r="B95" s="3">
        <v>1041</v>
      </c>
      <c r="C95" s="3">
        <v>4226</v>
      </c>
      <c r="D95" s="3" t="s">
        <v>147</v>
      </c>
      <c r="E95" s="3">
        <v>0</v>
      </c>
      <c r="F95" s="3"/>
      <c r="G95" s="2" t="s">
        <v>174</v>
      </c>
      <c r="H95" s="4">
        <v>4500</v>
      </c>
      <c r="I95" s="4"/>
      <c r="M95" s="4">
        <v>4500</v>
      </c>
      <c r="N95" s="4"/>
      <c r="O95" s="11">
        <v>0</v>
      </c>
      <c r="P95" s="11" t="s">
        <v>71</v>
      </c>
      <c r="U95" s="11" t="s">
        <v>60</v>
      </c>
    </row>
    <row r="96" spans="1:21" x14ac:dyDescent="0.2">
      <c r="A96" s="2" t="s">
        <v>173</v>
      </c>
      <c r="B96" s="3">
        <v>1046</v>
      </c>
      <c r="C96" s="3">
        <v>4231</v>
      </c>
      <c r="D96" s="3" t="s">
        <v>147</v>
      </c>
      <c r="E96" s="3">
        <v>0</v>
      </c>
      <c r="F96" s="3"/>
      <c r="G96" s="2" t="s">
        <v>175</v>
      </c>
      <c r="H96" s="4">
        <v>4500</v>
      </c>
      <c r="I96" s="4"/>
      <c r="M96" s="4">
        <v>4500</v>
      </c>
      <c r="N96" s="4"/>
      <c r="O96" s="11">
        <v>0</v>
      </c>
      <c r="P96" s="11" t="s">
        <v>71</v>
      </c>
      <c r="U96" s="11" t="s">
        <v>60</v>
      </c>
    </row>
    <row r="97" spans="1:21" x14ac:dyDescent="0.2">
      <c r="A97" s="2" t="s">
        <v>173</v>
      </c>
      <c r="B97" s="3">
        <v>1049</v>
      </c>
      <c r="C97" s="3">
        <v>4234</v>
      </c>
      <c r="D97" s="3" t="s">
        <v>147</v>
      </c>
      <c r="E97" s="3">
        <v>0</v>
      </c>
      <c r="F97" s="3"/>
      <c r="G97" s="2" t="s">
        <v>176</v>
      </c>
      <c r="H97" s="4">
        <v>4500</v>
      </c>
      <c r="I97" s="4"/>
      <c r="M97" s="4">
        <v>4500</v>
      </c>
      <c r="N97" s="4"/>
      <c r="O97" s="11">
        <v>0</v>
      </c>
      <c r="P97" s="11" t="s">
        <v>71</v>
      </c>
      <c r="U97" s="11" t="s">
        <v>60</v>
      </c>
    </row>
    <row r="98" spans="1:21" x14ac:dyDescent="0.2">
      <c r="A98" s="2" t="s">
        <v>173</v>
      </c>
      <c r="B98" s="3">
        <v>1056</v>
      </c>
      <c r="C98" s="3">
        <v>4258</v>
      </c>
      <c r="D98" s="3" t="s">
        <v>147</v>
      </c>
      <c r="E98" s="3">
        <v>0</v>
      </c>
      <c r="F98" s="3"/>
      <c r="G98" s="2" t="s">
        <v>177</v>
      </c>
      <c r="H98" s="4">
        <v>4500</v>
      </c>
      <c r="I98" s="4"/>
      <c r="M98" s="4">
        <v>4500</v>
      </c>
      <c r="N98" s="4"/>
      <c r="O98" s="11">
        <v>0</v>
      </c>
      <c r="P98" s="11" t="s">
        <v>71</v>
      </c>
      <c r="U98" s="11" t="s">
        <v>60</v>
      </c>
    </row>
    <row r="99" spans="1:21" x14ac:dyDescent="0.2">
      <c r="A99" s="2" t="s">
        <v>173</v>
      </c>
      <c r="B99" s="3">
        <v>1057</v>
      </c>
      <c r="C99" s="3">
        <v>4261</v>
      </c>
      <c r="D99" s="3" t="s">
        <v>147</v>
      </c>
      <c r="E99" s="3">
        <v>0</v>
      </c>
      <c r="F99" s="3"/>
      <c r="G99" s="2" t="s">
        <v>178</v>
      </c>
      <c r="H99" s="4">
        <v>4500</v>
      </c>
      <c r="I99" s="4"/>
      <c r="M99" s="4">
        <v>4500</v>
      </c>
      <c r="N99" s="4"/>
      <c r="O99" s="11">
        <v>0</v>
      </c>
      <c r="P99" s="11" t="s">
        <v>71</v>
      </c>
      <c r="U99" s="11" t="s">
        <v>60</v>
      </c>
    </row>
    <row r="100" spans="1:21" x14ac:dyDescent="0.2">
      <c r="A100" s="2" t="s">
        <v>173</v>
      </c>
      <c r="B100" s="3">
        <v>1059</v>
      </c>
      <c r="C100" s="3">
        <v>4263</v>
      </c>
      <c r="D100" s="3" t="s">
        <v>147</v>
      </c>
      <c r="E100" s="3">
        <v>0</v>
      </c>
      <c r="F100" s="3"/>
      <c r="G100" s="2" t="s">
        <v>179</v>
      </c>
      <c r="H100" s="4">
        <v>4500</v>
      </c>
      <c r="I100" s="4"/>
      <c r="M100" s="4">
        <v>4500</v>
      </c>
      <c r="N100" s="4"/>
      <c r="O100" s="11">
        <v>0</v>
      </c>
      <c r="P100" s="11" t="s">
        <v>71</v>
      </c>
      <c r="U100" s="11" t="s">
        <v>60</v>
      </c>
    </row>
    <row r="101" spans="1:21" x14ac:dyDescent="0.2">
      <c r="A101" s="2" t="s">
        <v>173</v>
      </c>
      <c r="B101" s="3">
        <v>1060</v>
      </c>
      <c r="C101" s="3">
        <v>4264</v>
      </c>
      <c r="D101" s="3" t="s">
        <v>147</v>
      </c>
      <c r="E101" s="3">
        <v>0</v>
      </c>
      <c r="F101" s="3"/>
      <c r="G101" s="2" t="s">
        <v>180</v>
      </c>
      <c r="H101" s="4">
        <v>4500</v>
      </c>
      <c r="I101" s="4"/>
      <c r="M101" s="4">
        <v>4500</v>
      </c>
      <c r="N101" s="4"/>
      <c r="O101" s="11">
        <v>0</v>
      </c>
      <c r="P101" s="11" t="s">
        <v>71</v>
      </c>
      <c r="U101" s="11" t="s">
        <v>60</v>
      </c>
    </row>
    <row r="102" spans="1:21" x14ac:dyDescent="0.2">
      <c r="A102" s="2" t="s">
        <v>173</v>
      </c>
      <c r="B102" s="3">
        <v>1061</v>
      </c>
      <c r="C102" s="3">
        <v>4265</v>
      </c>
      <c r="D102" s="3" t="s">
        <v>147</v>
      </c>
      <c r="E102" s="3">
        <v>0</v>
      </c>
      <c r="F102" s="3"/>
      <c r="G102" s="2" t="s">
        <v>150</v>
      </c>
      <c r="H102" s="4">
        <v>4500</v>
      </c>
      <c r="I102" s="4"/>
      <c r="M102" s="4">
        <v>4500</v>
      </c>
      <c r="N102" s="4"/>
      <c r="O102" s="11">
        <v>0</v>
      </c>
      <c r="P102" s="11" t="s">
        <v>71</v>
      </c>
      <c r="U102" s="11" t="s">
        <v>60</v>
      </c>
    </row>
    <row r="103" spans="1:21" x14ac:dyDescent="0.2">
      <c r="A103" s="2" t="s">
        <v>173</v>
      </c>
      <c r="B103" s="3">
        <v>1063</v>
      </c>
      <c r="C103" s="3">
        <v>4267</v>
      </c>
      <c r="D103" s="3" t="s">
        <v>147</v>
      </c>
      <c r="E103" s="3">
        <v>0</v>
      </c>
      <c r="F103" s="3"/>
      <c r="G103" s="2" t="s">
        <v>181</v>
      </c>
      <c r="H103" s="4">
        <v>4500</v>
      </c>
      <c r="I103" s="4"/>
      <c r="M103" s="4">
        <v>4500</v>
      </c>
      <c r="N103" s="4"/>
      <c r="O103" s="11">
        <v>0</v>
      </c>
      <c r="P103" s="11" t="s">
        <v>71</v>
      </c>
      <c r="U103" s="11" t="s">
        <v>60</v>
      </c>
    </row>
    <row r="104" spans="1:21" x14ac:dyDescent="0.2">
      <c r="A104" s="2" t="s">
        <v>173</v>
      </c>
      <c r="B104" s="3">
        <v>1068</v>
      </c>
      <c r="C104" s="3">
        <v>4272</v>
      </c>
      <c r="D104" s="3" t="s">
        <v>147</v>
      </c>
      <c r="E104" s="3">
        <v>0</v>
      </c>
      <c r="F104" s="3"/>
      <c r="G104" s="2" t="s">
        <v>182</v>
      </c>
      <c r="H104" s="4">
        <v>4500</v>
      </c>
      <c r="I104" s="4"/>
      <c r="M104" s="4">
        <v>4500</v>
      </c>
      <c r="N104" s="4"/>
      <c r="O104" s="11">
        <v>0</v>
      </c>
      <c r="P104" s="11" t="s">
        <v>71</v>
      </c>
      <c r="U104" s="11" t="s">
        <v>60</v>
      </c>
    </row>
    <row r="105" spans="1:21" x14ac:dyDescent="0.2">
      <c r="A105" s="2" t="s">
        <v>173</v>
      </c>
      <c r="B105" s="3">
        <v>1069</v>
      </c>
      <c r="C105" s="3">
        <v>4273</v>
      </c>
      <c r="D105" s="3" t="s">
        <v>147</v>
      </c>
      <c r="E105" s="3">
        <v>0</v>
      </c>
      <c r="F105" s="3"/>
      <c r="G105" s="2" t="s">
        <v>183</v>
      </c>
      <c r="H105" s="4">
        <v>4500</v>
      </c>
      <c r="I105" s="4"/>
      <c r="M105" s="4">
        <v>4500</v>
      </c>
      <c r="N105" s="4"/>
      <c r="O105" s="11">
        <v>0</v>
      </c>
      <c r="P105" s="11" t="s">
        <v>71</v>
      </c>
      <c r="U105" s="11" t="s">
        <v>60</v>
      </c>
    </row>
    <row r="106" spans="1:21" x14ac:dyDescent="0.2">
      <c r="A106" s="2" t="s">
        <v>173</v>
      </c>
      <c r="B106" s="3">
        <v>1070</v>
      </c>
      <c r="C106" s="3">
        <v>4274</v>
      </c>
      <c r="D106" s="3" t="s">
        <v>147</v>
      </c>
      <c r="E106" s="3">
        <v>0</v>
      </c>
      <c r="F106" s="3"/>
      <c r="G106" s="2" t="s">
        <v>184</v>
      </c>
      <c r="H106" s="4">
        <v>4500</v>
      </c>
      <c r="I106" s="4"/>
      <c r="M106" s="4">
        <v>4500</v>
      </c>
      <c r="N106" s="4"/>
      <c r="O106" s="11">
        <v>0</v>
      </c>
      <c r="P106" s="11" t="s">
        <v>71</v>
      </c>
      <c r="U106" s="11" t="s">
        <v>60</v>
      </c>
    </row>
    <row r="107" spans="1:21" x14ac:dyDescent="0.2">
      <c r="A107" s="2" t="s">
        <v>173</v>
      </c>
      <c r="B107" s="3">
        <v>1071</v>
      </c>
      <c r="C107" s="3">
        <v>4275</v>
      </c>
      <c r="D107" s="3" t="s">
        <v>147</v>
      </c>
      <c r="E107" s="3">
        <v>0</v>
      </c>
      <c r="F107" s="3"/>
      <c r="G107" s="2" t="s">
        <v>161</v>
      </c>
      <c r="H107" s="4">
        <v>4500</v>
      </c>
      <c r="I107" s="4"/>
      <c r="M107" s="4">
        <v>4500</v>
      </c>
      <c r="N107" s="4"/>
      <c r="O107" s="11">
        <v>0</v>
      </c>
      <c r="P107" s="11" t="s">
        <v>71</v>
      </c>
      <c r="U107" s="11" t="s">
        <v>60</v>
      </c>
    </row>
    <row r="108" spans="1:21" x14ac:dyDescent="0.2">
      <c r="A108" s="2" t="s">
        <v>173</v>
      </c>
      <c r="B108" s="3">
        <v>1072</v>
      </c>
      <c r="C108" s="3">
        <v>4276</v>
      </c>
      <c r="D108" s="3" t="s">
        <v>147</v>
      </c>
      <c r="E108" s="3">
        <v>0</v>
      </c>
      <c r="F108" s="3"/>
      <c r="G108" s="2" t="s">
        <v>185</v>
      </c>
      <c r="H108" s="4">
        <v>4500</v>
      </c>
      <c r="I108" s="4"/>
      <c r="M108" s="4">
        <v>4500</v>
      </c>
      <c r="N108" s="4"/>
      <c r="O108" s="11">
        <v>0</v>
      </c>
      <c r="P108" s="11" t="s">
        <v>71</v>
      </c>
      <c r="U108" s="11" t="s">
        <v>60</v>
      </c>
    </row>
    <row r="109" spans="1:21" x14ac:dyDescent="0.2">
      <c r="A109" s="2" t="s">
        <v>173</v>
      </c>
      <c r="B109" s="3">
        <v>1073</v>
      </c>
      <c r="C109" s="3">
        <v>4277</v>
      </c>
      <c r="D109" s="3" t="s">
        <v>147</v>
      </c>
      <c r="E109" s="3">
        <v>0</v>
      </c>
      <c r="F109" s="3"/>
      <c r="G109" s="2" t="s">
        <v>186</v>
      </c>
      <c r="H109" s="4">
        <v>4500</v>
      </c>
      <c r="I109" s="4"/>
      <c r="M109" s="4">
        <v>4500</v>
      </c>
      <c r="N109" s="4"/>
      <c r="O109" s="11">
        <v>0</v>
      </c>
      <c r="P109" s="11" t="s">
        <v>71</v>
      </c>
      <c r="U109" s="11" t="s">
        <v>60</v>
      </c>
    </row>
    <row r="110" spans="1:21" x14ac:dyDescent="0.2">
      <c r="A110" s="2" t="s">
        <v>173</v>
      </c>
      <c r="B110" s="3">
        <v>1075</v>
      </c>
      <c r="C110" s="3">
        <v>4280</v>
      </c>
      <c r="D110" s="3" t="s">
        <v>147</v>
      </c>
      <c r="E110" s="3">
        <v>0</v>
      </c>
      <c r="F110" s="3"/>
      <c r="G110" s="2" t="s">
        <v>157</v>
      </c>
      <c r="H110" s="4">
        <v>4500</v>
      </c>
      <c r="I110" s="4"/>
      <c r="M110" s="4">
        <v>4500</v>
      </c>
      <c r="N110" s="4"/>
      <c r="O110" s="11">
        <v>0</v>
      </c>
      <c r="P110" s="11" t="s">
        <v>71</v>
      </c>
      <c r="U110" s="11" t="s">
        <v>60</v>
      </c>
    </row>
    <row r="111" spans="1:21" x14ac:dyDescent="0.2">
      <c r="A111" s="2" t="s">
        <v>173</v>
      </c>
      <c r="B111" s="3">
        <v>1084</v>
      </c>
      <c r="C111" s="3">
        <v>4292</v>
      </c>
      <c r="D111" s="3" t="s">
        <v>147</v>
      </c>
      <c r="E111" s="3">
        <v>0</v>
      </c>
      <c r="F111" s="3"/>
      <c r="G111" s="2" t="s">
        <v>187</v>
      </c>
      <c r="H111" s="4">
        <v>4500</v>
      </c>
      <c r="I111" s="4"/>
      <c r="M111" s="4">
        <v>4500</v>
      </c>
      <c r="N111" s="4"/>
      <c r="O111" s="11">
        <v>0</v>
      </c>
      <c r="P111" s="11" t="s">
        <v>71</v>
      </c>
      <c r="U111" s="11" t="s">
        <v>60</v>
      </c>
    </row>
    <row r="112" spans="1:21" x14ac:dyDescent="0.2">
      <c r="A112" s="2" t="s">
        <v>188</v>
      </c>
      <c r="B112" s="3">
        <v>1196</v>
      </c>
      <c r="C112" s="3">
        <v>4913</v>
      </c>
      <c r="D112" s="3" t="s">
        <v>189</v>
      </c>
      <c r="E112" s="3">
        <v>0</v>
      </c>
      <c r="F112" s="3"/>
      <c r="G112" s="2" t="s">
        <v>190</v>
      </c>
      <c r="H112" s="4">
        <v>4725</v>
      </c>
      <c r="I112" s="4"/>
      <c r="M112" s="4">
        <v>4725</v>
      </c>
      <c r="N112" s="4"/>
      <c r="O112" s="11">
        <v>0</v>
      </c>
      <c r="P112" s="11" t="s">
        <v>71</v>
      </c>
      <c r="U112" s="11" t="s">
        <v>60</v>
      </c>
    </row>
    <row r="113" spans="1:21" x14ac:dyDescent="0.2">
      <c r="A113" s="2" t="s">
        <v>188</v>
      </c>
      <c r="B113" s="3">
        <v>1198</v>
      </c>
      <c r="C113" s="3">
        <v>4916</v>
      </c>
      <c r="D113" s="3" t="s">
        <v>189</v>
      </c>
      <c r="E113" s="3">
        <v>0</v>
      </c>
      <c r="F113" s="3"/>
      <c r="G113" s="2" t="s">
        <v>191</v>
      </c>
      <c r="H113" s="4">
        <v>4500</v>
      </c>
      <c r="I113" s="4"/>
      <c r="M113" s="4">
        <v>4500</v>
      </c>
      <c r="N113" s="4"/>
      <c r="O113" s="11">
        <v>0</v>
      </c>
      <c r="P113" s="11" t="s">
        <v>71</v>
      </c>
      <c r="U113" s="11" t="s">
        <v>60</v>
      </c>
    </row>
    <row r="114" spans="1:21" x14ac:dyDescent="0.2">
      <c r="A114" s="2" t="s">
        <v>192</v>
      </c>
      <c r="B114" s="3">
        <v>1247</v>
      </c>
      <c r="C114" s="3">
        <v>5116</v>
      </c>
      <c r="D114" s="3" t="s">
        <v>193</v>
      </c>
      <c r="E114" s="3">
        <v>0</v>
      </c>
      <c r="F114" s="3"/>
      <c r="G114" s="2" t="s">
        <v>194</v>
      </c>
      <c r="H114" s="4">
        <v>18000</v>
      </c>
      <c r="I114" s="4"/>
      <c r="M114" s="4">
        <v>18000</v>
      </c>
      <c r="N114" s="4"/>
      <c r="O114" s="11" t="s">
        <v>195</v>
      </c>
      <c r="P114" s="11" t="s">
        <v>196</v>
      </c>
      <c r="U114" s="11" t="s">
        <v>60</v>
      </c>
    </row>
    <row r="115" spans="1:21" x14ac:dyDescent="0.2">
      <c r="A115" s="2" t="s">
        <v>192</v>
      </c>
      <c r="B115" s="3">
        <v>1249</v>
      </c>
      <c r="C115" s="3">
        <v>5123</v>
      </c>
      <c r="D115" s="3" t="s">
        <v>189</v>
      </c>
      <c r="E115" s="3">
        <v>0</v>
      </c>
      <c r="F115" s="3"/>
      <c r="G115" s="2" t="s">
        <v>163</v>
      </c>
      <c r="H115" s="4">
        <v>9000</v>
      </c>
      <c r="I115" s="4"/>
      <c r="M115" s="4">
        <v>9000</v>
      </c>
      <c r="N115" s="4"/>
      <c r="O115" s="11">
        <v>0</v>
      </c>
      <c r="P115" s="11" t="s">
        <v>71</v>
      </c>
      <c r="U115" s="11" t="s">
        <v>60</v>
      </c>
    </row>
    <row r="116" spans="1:21" x14ac:dyDescent="0.2">
      <c r="A116" s="2" t="s">
        <v>197</v>
      </c>
      <c r="B116" s="3">
        <v>1294</v>
      </c>
      <c r="C116" s="3">
        <v>5393</v>
      </c>
      <c r="D116" s="3" t="s">
        <v>198</v>
      </c>
      <c r="E116" s="3">
        <v>0</v>
      </c>
      <c r="F116" s="3"/>
      <c r="G116" s="2" t="s">
        <v>92</v>
      </c>
      <c r="H116" s="4">
        <v>9000</v>
      </c>
      <c r="I116" s="4"/>
      <c r="M116" s="4">
        <v>9000</v>
      </c>
      <c r="N116" s="4"/>
      <c r="O116" s="11">
        <v>0</v>
      </c>
      <c r="P116" s="11" t="s">
        <v>71</v>
      </c>
      <c r="U116" s="11" t="s">
        <v>60</v>
      </c>
    </row>
    <row r="117" spans="1:21" x14ac:dyDescent="0.2">
      <c r="A117" s="2" t="s">
        <v>199</v>
      </c>
      <c r="B117" s="3">
        <v>1308</v>
      </c>
      <c r="C117" s="3">
        <v>5474</v>
      </c>
      <c r="D117" s="3" t="s">
        <v>169</v>
      </c>
      <c r="E117" s="3">
        <v>0</v>
      </c>
      <c r="F117" s="3"/>
      <c r="G117" s="2" t="s">
        <v>200</v>
      </c>
      <c r="H117" s="4">
        <v>87900</v>
      </c>
      <c r="I117" s="4"/>
      <c r="M117" s="4">
        <v>87900</v>
      </c>
      <c r="N117" s="4"/>
      <c r="O117" s="11">
        <v>0</v>
      </c>
      <c r="P117" s="11" t="s">
        <v>71</v>
      </c>
      <c r="U117" s="11" t="s">
        <v>60</v>
      </c>
    </row>
    <row r="118" spans="1:21" x14ac:dyDescent="0.2">
      <c r="A118" s="2" t="s">
        <v>201</v>
      </c>
      <c r="B118" s="3">
        <v>1389</v>
      </c>
      <c r="C118" s="3">
        <v>5914</v>
      </c>
      <c r="D118" s="3" t="s">
        <v>198</v>
      </c>
      <c r="E118" s="3">
        <v>0</v>
      </c>
      <c r="F118" s="3"/>
      <c r="G118" s="2" t="s">
        <v>202</v>
      </c>
      <c r="H118" s="4">
        <v>9450</v>
      </c>
      <c r="I118" s="4"/>
      <c r="M118" s="4">
        <v>9450</v>
      </c>
      <c r="N118" s="4"/>
      <c r="O118" s="11">
        <v>0</v>
      </c>
      <c r="P118" s="11" t="s">
        <v>71</v>
      </c>
      <c r="U118" s="11" t="s">
        <v>60</v>
      </c>
    </row>
    <row r="119" spans="1:21" x14ac:dyDescent="0.2">
      <c r="A119" s="2" t="s">
        <v>203</v>
      </c>
      <c r="B119" s="3">
        <v>1441</v>
      </c>
      <c r="C119" s="3">
        <v>6174</v>
      </c>
      <c r="D119" s="3" t="s">
        <v>204</v>
      </c>
      <c r="E119" s="3">
        <v>0</v>
      </c>
      <c r="F119" s="3"/>
      <c r="G119" s="2" t="s">
        <v>205</v>
      </c>
      <c r="H119" s="4">
        <v>9450</v>
      </c>
      <c r="I119" s="4"/>
      <c r="M119" s="4">
        <v>9450</v>
      </c>
      <c r="N119" s="4"/>
      <c r="O119" s="11">
        <v>0</v>
      </c>
      <c r="P119" s="11" t="s">
        <v>71</v>
      </c>
      <c r="U119" s="11" t="s">
        <v>60</v>
      </c>
    </row>
    <row r="120" spans="1:21" x14ac:dyDescent="0.2">
      <c r="A120" s="2" t="s">
        <v>206</v>
      </c>
      <c r="B120" s="3">
        <v>1450</v>
      </c>
      <c r="C120" s="3">
        <v>6233</v>
      </c>
      <c r="D120" s="3" t="s">
        <v>204</v>
      </c>
      <c r="E120" s="3">
        <v>0</v>
      </c>
      <c r="F120" s="3"/>
      <c r="G120" s="2" t="s">
        <v>207</v>
      </c>
      <c r="H120" s="4">
        <v>25250</v>
      </c>
      <c r="I120" s="4"/>
      <c r="M120" s="4">
        <v>25250</v>
      </c>
      <c r="N120" s="4"/>
      <c r="O120" s="11">
        <v>0</v>
      </c>
      <c r="P120" s="11" t="s">
        <v>71</v>
      </c>
      <c r="U120" s="11" t="s">
        <v>60</v>
      </c>
    </row>
    <row r="121" spans="1:21" x14ac:dyDescent="0.2">
      <c r="A121" s="2" t="s">
        <v>206</v>
      </c>
      <c r="B121" s="3">
        <v>1451</v>
      </c>
      <c r="C121" s="3">
        <v>6235</v>
      </c>
      <c r="D121" s="3" t="s">
        <v>204</v>
      </c>
      <c r="E121" s="3">
        <v>0</v>
      </c>
      <c r="F121" s="3"/>
      <c r="G121" s="2" t="s">
        <v>208</v>
      </c>
      <c r="H121" s="4">
        <v>9000</v>
      </c>
      <c r="I121" s="4"/>
      <c r="M121" s="4">
        <v>9000</v>
      </c>
      <c r="N121" s="4"/>
      <c r="O121" s="11">
        <v>0</v>
      </c>
      <c r="P121" s="11" t="s">
        <v>71</v>
      </c>
      <c r="U121" s="11" t="s">
        <v>60</v>
      </c>
    </row>
    <row r="122" spans="1:21" x14ac:dyDescent="0.2">
      <c r="A122" s="2" t="s">
        <v>206</v>
      </c>
      <c r="B122" s="3">
        <v>1452</v>
      </c>
      <c r="C122" s="3">
        <v>6237</v>
      </c>
      <c r="D122" s="3" t="s">
        <v>204</v>
      </c>
      <c r="E122" s="3">
        <v>0</v>
      </c>
      <c r="F122" s="3"/>
      <c r="G122" s="2" t="s">
        <v>209</v>
      </c>
      <c r="H122" s="4">
        <v>22400</v>
      </c>
      <c r="I122" s="4"/>
      <c r="M122" s="4">
        <v>22400</v>
      </c>
      <c r="N122" s="4"/>
      <c r="O122" s="11">
        <v>0</v>
      </c>
      <c r="P122" s="11" t="s">
        <v>71</v>
      </c>
      <c r="U122" s="11" t="s">
        <v>60</v>
      </c>
    </row>
    <row r="123" spans="1:21" x14ac:dyDescent="0.2">
      <c r="A123" s="2" t="s">
        <v>206</v>
      </c>
      <c r="B123" s="3">
        <v>1457</v>
      </c>
      <c r="C123" s="3">
        <v>6246</v>
      </c>
      <c r="D123" s="3" t="s">
        <v>204</v>
      </c>
      <c r="E123" s="3">
        <v>0</v>
      </c>
      <c r="F123" s="3"/>
      <c r="G123" s="2" t="s">
        <v>210</v>
      </c>
      <c r="H123" s="4">
        <v>17800</v>
      </c>
      <c r="I123" s="4"/>
      <c r="M123" s="4">
        <v>17800</v>
      </c>
      <c r="N123" s="4"/>
      <c r="O123" s="11">
        <v>0</v>
      </c>
      <c r="P123" s="11" t="s">
        <v>71</v>
      </c>
      <c r="U123" s="11" t="s">
        <v>60</v>
      </c>
    </row>
    <row r="124" spans="1:21" x14ac:dyDescent="0.2">
      <c r="A124" s="2" t="s">
        <v>206</v>
      </c>
      <c r="B124" s="3">
        <v>1458</v>
      </c>
      <c r="C124" s="3">
        <v>6248</v>
      </c>
      <c r="D124" s="3" t="s">
        <v>204</v>
      </c>
      <c r="E124" s="3">
        <v>0</v>
      </c>
      <c r="F124" s="3"/>
      <c r="G124" s="2" t="s">
        <v>211</v>
      </c>
      <c r="H124" s="4">
        <v>17150</v>
      </c>
      <c r="I124" s="4"/>
      <c r="M124" s="4">
        <v>17150</v>
      </c>
      <c r="N124" s="4"/>
      <c r="O124" s="11">
        <v>0</v>
      </c>
      <c r="P124" s="11" t="s">
        <v>71</v>
      </c>
      <c r="U124" s="11" t="s">
        <v>60</v>
      </c>
    </row>
    <row r="125" spans="1:21" x14ac:dyDescent="0.2">
      <c r="A125" s="2" t="s">
        <v>206</v>
      </c>
      <c r="B125" s="3">
        <v>1459</v>
      </c>
      <c r="C125" s="3">
        <v>6252</v>
      </c>
      <c r="D125" s="3" t="s">
        <v>204</v>
      </c>
      <c r="E125" s="3">
        <v>0</v>
      </c>
      <c r="F125" s="3"/>
      <c r="G125" s="2" t="s">
        <v>212</v>
      </c>
      <c r="H125" s="4">
        <v>21150</v>
      </c>
      <c r="I125" s="4"/>
      <c r="M125" s="4">
        <v>21150</v>
      </c>
      <c r="N125" s="4"/>
      <c r="O125" s="11">
        <v>0</v>
      </c>
      <c r="P125" s="11" t="s">
        <v>71</v>
      </c>
      <c r="U125" s="11" t="s">
        <v>60</v>
      </c>
    </row>
    <row r="126" spans="1:21" x14ac:dyDescent="0.2">
      <c r="A126" s="2" t="s">
        <v>206</v>
      </c>
      <c r="B126" s="3">
        <v>1460</v>
      </c>
      <c r="C126" s="3">
        <v>6254</v>
      </c>
      <c r="D126" s="3" t="s">
        <v>204</v>
      </c>
      <c r="E126" s="3">
        <v>0</v>
      </c>
      <c r="F126" s="3"/>
      <c r="G126" s="2" t="s">
        <v>213</v>
      </c>
      <c r="H126" s="4">
        <v>22300</v>
      </c>
      <c r="I126" s="4"/>
      <c r="M126" s="4">
        <v>22300</v>
      </c>
      <c r="N126" s="4"/>
      <c r="O126" s="11">
        <v>0</v>
      </c>
      <c r="P126" s="11" t="s">
        <v>71</v>
      </c>
      <c r="U126" s="11" t="s">
        <v>60</v>
      </c>
    </row>
    <row r="127" spans="1:21" x14ac:dyDescent="0.2">
      <c r="A127" s="2" t="s">
        <v>206</v>
      </c>
      <c r="B127" s="3">
        <v>1461</v>
      </c>
      <c r="C127" s="3">
        <v>6256</v>
      </c>
      <c r="D127" s="3" t="s">
        <v>204</v>
      </c>
      <c r="E127" s="3">
        <v>0</v>
      </c>
      <c r="F127" s="3"/>
      <c r="G127" s="2" t="s">
        <v>214</v>
      </c>
      <c r="H127" s="4">
        <v>21750</v>
      </c>
      <c r="I127" s="4"/>
      <c r="M127" s="4">
        <v>21750</v>
      </c>
      <c r="N127" s="4"/>
      <c r="O127" s="11">
        <v>0</v>
      </c>
      <c r="P127" s="11" t="s">
        <v>71</v>
      </c>
      <c r="U127" s="11" t="s">
        <v>60</v>
      </c>
    </row>
    <row r="128" spans="1:21" x14ac:dyDescent="0.2">
      <c r="A128" s="2" t="s">
        <v>206</v>
      </c>
      <c r="B128" s="3">
        <v>1462</v>
      </c>
      <c r="C128" s="3">
        <v>6258</v>
      </c>
      <c r="D128" s="3" t="s">
        <v>204</v>
      </c>
      <c r="E128" s="3">
        <v>0</v>
      </c>
      <c r="F128" s="3"/>
      <c r="G128" s="2" t="s">
        <v>215</v>
      </c>
      <c r="H128" s="4">
        <v>22000</v>
      </c>
      <c r="I128" s="4"/>
      <c r="M128" s="4">
        <v>22000</v>
      </c>
      <c r="N128" s="4"/>
      <c r="O128" s="11">
        <v>0</v>
      </c>
      <c r="P128" s="11" t="s">
        <v>71</v>
      </c>
      <c r="U128" s="11" t="s">
        <v>60</v>
      </c>
    </row>
    <row r="129" spans="1:21" x14ac:dyDescent="0.2">
      <c r="A129" s="2" t="s">
        <v>206</v>
      </c>
      <c r="B129" s="3">
        <v>1463</v>
      </c>
      <c r="C129" s="3">
        <v>6260</v>
      </c>
      <c r="D129" s="3" t="s">
        <v>204</v>
      </c>
      <c r="E129" s="3">
        <v>0</v>
      </c>
      <c r="F129" s="3"/>
      <c r="G129" s="2" t="s">
        <v>216</v>
      </c>
      <c r="H129" s="4">
        <v>18350</v>
      </c>
      <c r="I129" s="4"/>
      <c r="M129" s="4">
        <v>18350</v>
      </c>
      <c r="N129" s="4"/>
      <c r="O129" s="11">
        <v>0</v>
      </c>
      <c r="P129" s="11" t="s">
        <v>71</v>
      </c>
      <c r="U129" s="11" t="s">
        <v>60</v>
      </c>
    </row>
    <row r="130" spans="1:21" x14ac:dyDescent="0.2">
      <c r="A130" s="2" t="s">
        <v>206</v>
      </c>
      <c r="B130" s="3">
        <v>1464</v>
      </c>
      <c r="C130" s="3">
        <v>6262</v>
      </c>
      <c r="D130" s="3" t="s">
        <v>204</v>
      </c>
      <c r="E130" s="3">
        <v>0</v>
      </c>
      <c r="F130" s="3"/>
      <c r="G130" s="2" t="s">
        <v>217</v>
      </c>
      <c r="H130" s="4">
        <v>16350</v>
      </c>
      <c r="I130" s="4"/>
      <c r="M130" s="4">
        <v>16350</v>
      </c>
      <c r="N130" s="4"/>
      <c r="O130" s="11">
        <v>0</v>
      </c>
      <c r="P130" s="11" t="s">
        <v>71</v>
      </c>
      <c r="U130" s="11" t="s">
        <v>60</v>
      </c>
    </row>
    <row r="131" spans="1:21" x14ac:dyDescent="0.2">
      <c r="A131" s="2" t="s">
        <v>206</v>
      </c>
      <c r="B131" s="3">
        <v>1465</v>
      </c>
      <c r="C131" s="3">
        <v>6264</v>
      </c>
      <c r="D131" s="3" t="s">
        <v>204</v>
      </c>
      <c r="E131" s="3">
        <v>0</v>
      </c>
      <c r="F131" s="3"/>
      <c r="G131" s="2" t="s">
        <v>218</v>
      </c>
      <c r="H131" s="4">
        <v>15550</v>
      </c>
      <c r="I131" s="4"/>
      <c r="M131" s="4">
        <v>15550</v>
      </c>
      <c r="N131" s="4"/>
      <c r="O131" s="11">
        <v>0</v>
      </c>
      <c r="P131" s="11" t="s">
        <v>71</v>
      </c>
      <c r="U131" s="11" t="s">
        <v>60</v>
      </c>
    </row>
    <row r="132" spans="1:21" x14ac:dyDescent="0.2">
      <c r="A132" s="2" t="s">
        <v>206</v>
      </c>
      <c r="B132" s="3">
        <v>1466</v>
      </c>
      <c r="C132" s="3">
        <v>6266</v>
      </c>
      <c r="D132" s="3" t="s">
        <v>204</v>
      </c>
      <c r="E132" s="3">
        <v>0</v>
      </c>
      <c r="F132" s="3"/>
      <c r="G132" s="2" t="s">
        <v>219</v>
      </c>
      <c r="H132" s="4">
        <v>18650</v>
      </c>
      <c r="I132" s="4"/>
      <c r="M132" s="4">
        <v>18650</v>
      </c>
      <c r="N132" s="4"/>
      <c r="O132" s="11">
        <v>0</v>
      </c>
      <c r="P132" s="11" t="s">
        <v>71</v>
      </c>
      <c r="U132" s="11" t="s">
        <v>60</v>
      </c>
    </row>
    <row r="133" spans="1:21" x14ac:dyDescent="0.2">
      <c r="A133" s="2" t="s">
        <v>206</v>
      </c>
      <c r="B133" s="3">
        <v>1467</v>
      </c>
      <c r="C133" s="3">
        <v>6268</v>
      </c>
      <c r="D133" s="3" t="s">
        <v>204</v>
      </c>
      <c r="E133" s="3">
        <v>0</v>
      </c>
      <c r="F133" s="3"/>
      <c r="G133" s="2" t="s">
        <v>220</v>
      </c>
      <c r="H133" s="4">
        <v>19350</v>
      </c>
      <c r="I133" s="4"/>
      <c r="M133" s="4">
        <v>19350</v>
      </c>
      <c r="N133" s="4"/>
      <c r="O133" s="11">
        <v>0</v>
      </c>
      <c r="P133" s="11" t="s">
        <v>71</v>
      </c>
      <c r="U133" s="11" t="s">
        <v>60</v>
      </c>
    </row>
    <row r="134" spans="1:21" x14ac:dyDescent="0.2">
      <c r="A134" s="2" t="s">
        <v>206</v>
      </c>
      <c r="B134" s="3">
        <v>1468</v>
      </c>
      <c r="C134" s="3">
        <v>6270</v>
      </c>
      <c r="D134" s="3" t="s">
        <v>204</v>
      </c>
      <c r="E134" s="3">
        <v>0</v>
      </c>
      <c r="F134" s="3"/>
      <c r="G134" s="2" t="s">
        <v>221</v>
      </c>
      <c r="H134" s="4">
        <v>18200</v>
      </c>
      <c r="I134" s="4"/>
      <c r="M134" s="4">
        <v>18200</v>
      </c>
      <c r="N134" s="4"/>
      <c r="O134" s="11">
        <v>0</v>
      </c>
      <c r="P134" s="11" t="s">
        <v>71</v>
      </c>
      <c r="U134" s="11" t="s">
        <v>60</v>
      </c>
    </row>
    <row r="135" spans="1:21" x14ac:dyDescent="0.2">
      <c r="A135" s="2" t="s">
        <v>206</v>
      </c>
      <c r="B135" s="3">
        <v>1469</v>
      </c>
      <c r="C135" s="3">
        <v>6306</v>
      </c>
      <c r="D135" s="3" t="s">
        <v>204</v>
      </c>
      <c r="E135" s="3">
        <v>0</v>
      </c>
      <c r="F135" s="3"/>
      <c r="G135" s="2" t="s">
        <v>222</v>
      </c>
      <c r="H135" s="4">
        <v>20950</v>
      </c>
      <c r="I135" s="4"/>
      <c r="M135" s="4">
        <v>20950</v>
      </c>
      <c r="N135" s="4"/>
      <c r="O135" s="11">
        <v>0</v>
      </c>
      <c r="P135" s="11" t="s">
        <v>71</v>
      </c>
      <c r="U135" s="11" t="s">
        <v>60</v>
      </c>
    </row>
    <row r="136" spans="1:21" x14ac:dyDescent="0.2">
      <c r="A136" s="2" t="s">
        <v>223</v>
      </c>
      <c r="B136" s="3">
        <v>1493</v>
      </c>
      <c r="C136" s="3">
        <v>6485</v>
      </c>
      <c r="D136" s="3" t="s">
        <v>224</v>
      </c>
      <c r="E136" s="3">
        <v>0</v>
      </c>
      <c r="F136" s="3"/>
      <c r="G136" s="2" t="s">
        <v>225</v>
      </c>
      <c r="H136" s="4">
        <v>16000</v>
      </c>
      <c r="I136" s="4"/>
      <c r="M136" s="4">
        <v>16000</v>
      </c>
      <c r="N136" s="4"/>
      <c r="P136" s="11" t="s">
        <v>226</v>
      </c>
      <c r="U136" s="11" t="s">
        <v>60</v>
      </c>
    </row>
    <row r="137" spans="1:21" x14ac:dyDescent="0.2">
      <c r="A137" s="2" t="s">
        <v>223</v>
      </c>
      <c r="B137" s="3">
        <v>1503</v>
      </c>
      <c r="C137" s="3">
        <v>6535</v>
      </c>
      <c r="D137" s="3" t="s">
        <v>227</v>
      </c>
      <c r="E137" s="3">
        <v>0</v>
      </c>
      <c r="F137" s="3"/>
      <c r="G137" s="2" t="s">
        <v>228</v>
      </c>
      <c r="H137" s="4">
        <v>18000</v>
      </c>
      <c r="I137" s="4"/>
      <c r="M137" s="4">
        <v>18000</v>
      </c>
      <c r="N137" s="4"/>
      <c r="O137" s="11" t="s">
        <v>135</v>
      </c>
      <c r="P137" s="11" t="s">
        <v>226</v>
      </c>
      <c r="U137" s="11" t="s">
        <v>60</v>
      </c>
    </row>
    <row r="138" spans="1:21" x14ac:dyDescent="0.2">
      <c r="A138" s="2" t="s">
        <v>229</v>
      </c>
      <c r="B138" s="3">
        <v>1619</v>
      </c>
      <c r="C138" s="3">
        <v>7641</v>
      </c>
      <c r="D138" s="3" t="s">
        <v>230</v>
      </c>
      <c r="E138" s="3">
        <v>0</v>
      </c>
      <c r="F138" s="3"/>
      <c r="G138" s="2" t="s">
        <v>231</v>
      </c>
      <c r="H138" s="4">
        <v>15750</v>
      </c>
      <c r="I138" s="4"/>
      <c r="M138" s="4">
        <v>15750</v>
      </c>
      <c r="N138" s="4"/>
      <c r="P138" s="11" t="s">
        <v>232</v>
      </c>
      <c r="U138" s="11" t="s">
        <v>60</v>
      </c>
    </row>
    <row r="139" spans="1:21" x14ac:dyDescent="0.2">
      <c r="A139" s="2" t="s">
        <v>233</v>
      </c>
      <c r="B139" s="3">
        <v>1779</v>
      </c>
      <c r="C139" s="3">
        <v>8390</v>
      </c>
      <c r="D139" s="3" t="s">
        <v>234</v>
      </c>
      <c r="E139" s="3">
        <v>0</v>
      </c>
      <c r="F139" s="3"/>
      <c r="G139" s="2" t="s">
        <v>235</v>
      </c>
      <c r="H139" s="4">
        <v>4725</v>
      </c>
      <c r="I139" s="4"/>
      <c r="M139" s="4">
        <v>4725</v>
      </c>
      <c r="N139" s="4"/>
      <c r="O139" s="11">
        <v>0</v>
      </c>
      <c r="P139" s="11" t="s">
        <v>236</v>
      </c>
      <c r="U139" s="11" t="s">
        <v>60</v>
      </c>
    </row>
    <row r="140" spans="1:21" x14ac:dyDescent="0.2">
      <c r="A140" s="2" t="s">
        <v>237</v>
      </c>
      <c r="B140" s="3">
        <v>1815</v>
      </c>
      <c r="C140" s="3">
        <v>8487</v>
      </c>
      <c r="D140" s="3" t="s">
        <v>238</v>
      </c>
      <c r="E140" s="3">
        <v>0</v>
      </c>
      <c r="F140" s="3"/>
      <c r="G140" s="2" t="s">
        <v>239</v>
      </c>
      <c r="H140" s="4">
        <v>5000</v>
      </c>
      <c r="I140" s="4"/>
      <c r="M140" s="4">
        <v>5000</v>
      </c>
      <c r="N140" s="4"/>
      <c r="O140" s="11">
        <v>0</v>
      </c>
      <c r="P140" s="11" t="s">
        <v>240</v>
      </c>
      <c r="U140" s="11" t="s">
        <v>60</v>
      </c>
    </row>
    <row r="141" spans="1:21" x14ac:dyDescent="0.2">
      <c r="A141" s="2" t="s">
        <v>237</v>
      </c>
      <c r="B141" s="3">
        <v>1816</v>
      </c>
      <c r="C141" s="3">
        <v>8489</v>
      </c>
      <c r="D141" s="3" t="s">
        <v>241</v>
      </c>
      <c r="E141" s="3">
        <v>0</v>
      </c>
      <c r="F141" s="3"/>
      <c r="G141" s="2" t="s">
        <v>242</v>
      </c>
      <c r="H141" s="4">
        <v>5000</v>
      </c>
      <c r="I141" s="4"/>
      <c r="M141" s="4">
        <v>5000</v>
      </c>
      <c r="N141" s="4"/>
      <c r="O141" s="11">
        <v>0</v>
      </c>
      <c r="P141" s="11" t="s">
        <v>243</v>
      </c>
      <c r="U141" s="11" t="s">
        <v>60</v>
      </c>
    </row>
    <row r="142" spans="1:21" x14ac:dyDescent="0.2">
      <c r="A142" s="2" t="s">
        <v>237</v>
      </c>
      <c r="B142" s="3">
        <v>1817</v>
      </c>
      <c r="C142" s="3">
        <v>8492</v>
      </c>
      <c r="D142" s="3" t="s">
        <v>238</v>
      </c>
      <c r="E142" s="3">
        <v>0</v>
      </c>
      <c r="F142" s="3"/>
      <c r="G142" s="2" t="s">
        <v>244</v>
      </c>
      <c r="H142" s="4">
        <v>5000</v>
      </c>
      <c r="I142" s="4"/>
      <c r="M142" s="4">
        <v>5000</v>
      </c>
      <c r="N142" s="4"/>
      <c r="O142" s="11">
        <v>0</v>
      </c>
      <c r="P142" s="11" t="s">
        <v>240</v>
      </c>
      <c r="U142" s="11" t="s">
        <v>60</v>
      </c>
    </row>
    <row r="143" spans="1:21" x14ac:dyDescent="0.2">
      <c r="A143" s="2" t="s">
        <v>237</v>
      </c>
      <c r="B143" s="3">
        <v>1822</v>
      </c>
      <c r="C143" s="3">
        <v>8504</v>
      </c>
      <c r="D143" s="3" t="s">
        <v>238</v>
      </c>
      <c r="E143" s="3">
        <v>0</v>
      </c>
      <c r="F143" s="3"/>
      <c r="G143" s="2" t="s">
        <v>245</v>
      </c>
      <c r="H143" s="4">
        <v>5000</v>
      </c>
      <c r="I143" s="4"/>
      <c r="M143" s="4">
        <v>5000</v>
      </c>
      <c r="N143" s="4"/>
      <c r="O143" s="11">
        <v>0</v>
      </c>
      <c r="P143" s="11" t="s">
        <v>240</v>
      </c>
      <c r="U143" s="11" t="s">
        <v>60</v>
      </c>
    </row>
    <row r="144" spans="1:21" x14ac:dyDescent="0.2">
      <c r="A144" s="2" t="s">
        <v>237</v>
      </c>
      <c r="B144" s="3">
        <v>1824</v>
      </c>
      <c r="C144" s="3">
        <v>8509</v>
      </c>
      <c r="D144" s="3" t="s">
        <v>246</v>
      </c>
      <c r="E144" s="3">
        <v>0</v>
      </c>
      <c r="F144" s="3"/>
      <c r="G144" s="2" t="s">
        <v>247</v>
      </c>
      <c r="H144" s="4">
        <v>58500</v>
      </c>
      <c r="I144" s="4"/>
      <c r="J144" s="2" t="s">
        <v>248</v>
      </c>
      <c r="M144" s="4">
        <v>5000</v>
      </c>
      <c r="N144" s="4"/>
      <c r="O144" s="11" t="s">
        <v>135</v>
      </c>
      <c r="P144" s="11">
        <v>0</v>
      </c>
      <c r="U144" s="11" t="s">
        <v>60</v>
      </c>
    </row>
    <row r="145" spans="1:21" x14ac:dyDescent="0.2">
      <c r="A145" s="2" t="s">
        <v>237</v>
      </c>
      <c r="B145" s="3">
        <v>1825</v>
      </c>
      <c r="C145" s="3">
        <v>8510</v>
      </c>
      <c r="D145" s="3" t="s">
        <v>249</v>
      </c>
      <c r="E145" s="3">
        <v>0</v>
      </c>
      <c r="F145" s="3"/>
      <c r="G145" s="2" t="s">
        <v>250</v>
      </c>
      <c r="H145" s="4">
        <v>4500</v>
      </c>
      <c r="I145" s="4"/>
      <c r="M145" s="4">
        <v>4500</v>
      </c>
      <c r="N145" s="4"/>
      <c r="O145" s="11">
        <v>0</v>
      </c>
      <c r="P145" s="11" t="s">
        <v>240</v>
      </c>
      <c r="U145" s="11" t="s">
        <v>60</v>
      </c>
    </row>
    <row r="146" spans="1:21" x14ac:dyDescent="0.2">
      <c r="A146" s="2" t="s">
        <v>251</v>
      </c>
      <c r="B146" s="3">
        <v>1984</v>
      </c>
      <c r="C146" s="3">
        <v>9322</v>
      </c>
      <c r="D146" s="3" t="s">
        <v>252</v>
      </c>
      <c r="E146" s="3">
        <v>0</v>
      </c>
      <c r="F146" s="3"/>
      <c r="G146" s="2" t="s">
        <v>253</v>
      </c>
      <c r="H146" s="4">
        <v>5000</v>
      </c>
      <c r="I146" s="4"/>
      <c r="M146" s="4">
        <v>5000</v>
      </c>
      <c r="N146" s="4"/>
      <c r="P146" s="11" t="s">
        <v>254</v>
      </c>
      <c r="U146" s="11" t="s">
        <v>60</v>
      </c>
    </row>
    <row r="147" spans="1:21" x14ac:dyDescent="0.2">
      <c r="A147" s="2" t="s">
        <v>255</v>
      </c>
      <c r="B147" s="3">
        <v>2051</v>
      </c>
      <c r="C147" s="3">
        <v>9674</v>
      </c>
      <c r="D147" s="3" t="s">
        <v>256</v>
      </c>
      <c r="E147" s="3">
        <v>0</v>
      </c>
      <c r="F147" s="3"/>
      <c r="G147" s="2" t="s">
        <v>257</v>
      </c>
      <c r="H147" s="4">
        <v>5000</v>
      </c>
      <c r="I147" s="4"/>
      <c r="J147" s="2" t="s">
        <v>258</v>
      </c>
      <c r="M147" s="4">
        <v>3817.07</v>
      </c>
      <c r="N147" s="4"/>
      <c r="P147" s="11" t="s">
        <v>259</v>
      </c>
      <c r="U147" s="11" t="s">
        <v>60</v>
      </c>
    </row>
    <row r="148" spans="1:21" x14ac:dyDescent="0.2">
      <c r="A148" s="2" t="s">
        <v>255</v>
      </c>
      <c r="B148" s="3">
        <v>2055</v>
      </c>
      <c r="C148" s="3">
        <v>9680</v>
      </c>
      <c r="D148" s="3" t="s">
        <v>260</v>
      </c>
      <c r="E148" s="3">
        <v>0</v>
      </c>
      <c r="F148" s="3"/>
      <c r="G148" s="2" t="s">
        <v>261</v>
      </c>
      <c r="H148" s="4">
        <v>52450</v>
      </c>
      <c r="I148" s="4"/>
      <c r="J148" s="2" t="s">
        <v>262</v>
      </c>
      <c r="M148" s="4">
        <v>7742.68</v>
      </c>
      <c r="N148" s="4"/>
      <c r="P148" s="11" t="s">
        <v>263</v>
      </c>
      <c r="U148" s="11" t="s">
        <v>60</v>
      </c>
    </row>
    <row r="149" spans="1:21" x14ac:dyDescent="0.2">
      <c r="A149" s="2" t="s">
        <v>264</v>
      </c>
      <c r="B149" s="3">
        <v>2080</v>
      </c>
      <c r="C149" s="3">
        <v>9871</v>
      </c>
      <c r="D149" s="3" t="s">
        <v>265</v>
      </c>
      <c r="E149" s="3">
        <v>0</v>
      </c>
      <c r="F149" s="3"/>
      <c r="G149" s="2" t="s">
        <v>266</v>
      </c>
      <c r="H149" s="4">
        <v>5000</v>
      </c>
      <c r="I149" s="4"/>
      <c r="M149" s="4">
        <v>5000</v>
      </c>
      <c r="N149" s="4"/>
      <c r="P149" s="11" t="s">
        <v>267</v>
      </c>
      <c r="U149" s="11" t="s">
        <v>60</v>
      </c>
    </row>
    <row r="150" spans="1:21" x14ac:dyDescent="0.2">
      <c r="A150" s="2" t="s">
        <v>268</v>
      </c>
      <c r="B150" s="3">
        <v>2409</v>
      </c>
      <c r="C150" s="3">
        <v>11302</v>
      </c>
      <c r="D150" s="3" t="s">
        <v>269</v>
      </c>
      <c r="E150" s="3">
        <v>0</v>
      </c>
      <c r="F150" s="3"/>
      <c r="G150" s="2" t="s">
        <v>270</v>
      </c>
      <c r="H150" s="4">
        <v>10000</v>
      </c>
      <c r="I150" s="4"/>
      <c r="M150" s="4">
        <v>10000</v>
      </c>
      <c r="N150" s="4"/>
      <c r="O150" s="11">
        <v>0</v>
      </c>
      <c r="P150" s="11" t="s">
        <v>271</v>
      </c>
      <c r="U150" s="11" t="s">
        <v>60</v>
      </c>
    </row>
    <row r="151" spans="1:21" x14ac:dyDescent="0.2">
      <c r="A151" s="2" t="s">
        <v>272</v>
      </c>
      <c r="B151" s="3">
        <v>2474</v>
      </c>
      <c r="C151" s="3">
        <v>11528</v>
      </c>
      <c r="D151" s="3" t="s">
        <v>273</v>
      </c>
      <c r="E151" s="3">
        <v>0</v>
      </c>
      <c r="F151" s="3"/>
      <c r="G151" s="2" t="s">
        <v>274</v>
      </c>
      <c r="H151" s="4">
        <v>10000</v>
      </c>
      <c r="I151" s="4"/>
      <c r="J151" s="2" t="s">
        <v>275</v>
      </c>
      <c r="M151" s="4">
        <v>5000</v>
      </c>
      <c r="N151" s="4"/>
      <c r="P151" s="11" t="s">
        <v>276</v>
      </c>
      <c r="U151" s="11" t="s">
        <v>60</v>
      </c>
    </row>
    <row r="152" spans="1:21" x14ac:dyDescent="0.2">
      <c r="A152" s="2" t="s">
        <v>272</v>
      </c>
      <c r="B152" s="3">
        <v>2493</v>
      </c>
      <c r="C152" s="3">
        <v>11558</v>
      </c>
      <c r="D152" s="3" t="s">
        <v>277</v>
      </c>
      <c r="E152" s="3">
        <v>0</v>
      </c>
      <c r="F152" s="3"/>
      <c r="G152" s="2" t="s">
        <v>278</v>
      </c>
      <c r="H152" s="4">
        <v>5000</v>
      </c>
      <c r="I152" s="4"/>
      <c r="M152" s="4">
        <v>5000</v>
      </c>
      <c r="N152" s="4"/>
      <c r="P152" s="11" t="s">
        <v>279</v>
      </c>
      <c r="U152" s="11" t="s">
        <v>60</v>
      </c>
    </row>
    <row r="153" spans="1:21" x14ac:dyDescent="0.2">
      <c r="A153" s="2" t="s">
        <v>272</v>
      </c>
      <c r="B153" s="3">
        <v>2494</v>
      </c>
      <c r="C153" s="3">
        <v>11559</v>
      </c>
      <c r="D153" s="3" t="s">
        <v>277</v>
      </c>
      <c r="E153" s="3">
        <v>0</v>
      </c>
      <c r="F153" s="3"/>
      <c r="G153" s="2" t="s">
        <v>280</v>
      </c>
      <c r="H153" s="4">
        <v>5000</v>
      </c>
      <c r="I153" s="4"/>
      <c r="M153" s="4">
        <v>5000</v>
      </c>
      <c r="N153" s="4"/>
      <c r="P153" s="11" t="s">
        <v>279</v>
      </c>
      <c r="U153" s="11" t="s">
        <v>60</v>
      </c>
    </row>
    <row r="154" spans="1:21" x14ac:dyDescent="0.2">
      <c r="A154" s="2" t="s">
        <v>281</v>
      </c>
      <c r="B154" s="3">
        <v>2498</v>
      </c>
      <c r="C154" s="3">
        <v>11677</v>
      </c>
      <c r="D154" s="3" t="s">
        <v>277</v>
      </c>
      <c r="E154" s="3">
        <v>0</v>
      </c>
      <c r="F154" s="3"/>
      <c r="G154" s="2" t="s">
        <v>282</v>
      </c>
      <c r="H154" s="4">
        <v>5000</v>
      </c>
      <c r="I154" s="4"/>
      <c r="M154" s="4">
        <v>5000</v>
      </c>
      <c r="N154" s="4"/>
      <c r="P154" s="11" t="s">
        <v>279</v>
      </c>
      <c r="U154" s="11" t="s">
        <v>60</v>
      </c>
    </row>
    <row r="155" spans="1:21" x14ac:dyDescent="0.2">
      <c r="A155" s="2" t="s">
        <v>283</v>
      </c>
      <c r="B155" s="3">
        <v>2592</v>
      </c>
      <c r="C155" s="3">
        <v>11969</v>
      </c>
      <c r="D155" s="3" t="s">
        <v>284</v>
      </c>
      <c r="E155" s="3">
        <v>0</v>
      </c>
      <c r="F155" s="3"/>
      <c r="G155" s="2" t="s">
        <v>285</v>
      </c>
      <c r="H155" s="4">
        <v>10000</v>
      </c>
      <c r="I155" s="4"/>
      <c r="M155" s="4">
        <v>10000</v>
      </c>
      <c r="N155" s="4"/>
      <c r="P155" s="11" t="s">
        <v>286</v>
      </c>
      <c r="U155" s="11" t="s">
        <v>60</v>
      </c>
    </row>
    <row r="156" spans="1:21" x14ac:dyDescent="0.2">
      <c r="A156" s="2" t="s">
        <v>287</v>
      </c>
      <c r="B156" s="3">
        <v>2776</v>
      </c>
      <c r="C156" s="3">
        <v>12714</v>
      </c>
      <c r="D156" s="3" t="s">
        <v>288</v>
      </c>
      <c r="E156" s="3">
        <v>0</v>
      </c>
      <c r="F156" s="3"/>
      <c r="G156" s="2" t="s">
        <v>289</v>
      </c>
      <c r="H156" s="4">
        <v>5000</v>
      </c>
      <c r="I156" s="4"/>
      <c r="J156" s="2" t="s">
        <v>290</v>
      </c>
      <c r="M156" s="10">
        <v>487.8</v>
      </c>
      <c r="N156" s="10"/>
      <c r="P156" s="11" t="s">
        <v>291</v>
      </c>
      <c r="U156" s="11" t="s">
        <v>60</v>
      </c>
    </row>
    <row r="157" spans="1:21" x14ac:dyDescent="0.2">
      <c r="A157" s="2" t="s">
        <v>292</v>
      </c>
      <c r="B157" s="3">
        <v>2805</v>
      </c>
      <c r="C157" s="3">
        <v>12899</v>
      </c>
      <c r="D157" s="3" t="s">
        <v>293</v>
      </c>
      <c r="E157" s="3">
        <v>0</v>
      </c>
      <c r="F157" s="3"/>
      <c r="G157" s="2" t="s">
        <v>294</v>
      </c>
      <c r="H157" s="4">
        <v>6500</v>
      </c>
      <c r="I157" s="4"/>
      <c r="M157" s="4">
        <v>6500</v>
      </c>
      <c r="N157" s="4"/>
      <c r="O157" s="11">
        <v>0</v>
      </c>
      <c r="P157" s="11" t="s">
        <v>295</v>
      </c>
      <c r="U157" s="11" t="s">
        <v>60</v>
      </c>
    </row>
    <row r="158" spans="1:21" x14ac:dyDescent="0.2">
      <c r="A158" s="2" t="s">
        <v>296</v>
      </c>
      <c r="B158" s="3">
        <v>2907</v>
      </c>
      <c r="C158" s="3">
        <v>13355</v>
      </c>
      <c r="D158" s="3" t="s">
        <v>297</v>
      </c>
      <c r="E158" s="3">
        <v>0</v>
      </c>
      <c r="F158" s="3"/>
      <c r="G158" s="2" t="s">
        <v>298</v>
      </c>
      <c r="H158" s="4">
        <v>7600</v>
      </c>
      <c r="I158" s="4"/>
      <c r="M158" s="4">
        <v>7600</v>
      </c>
      <c r="N158" s="4"/>
      <c r="P158" s="11" t="s">
        <v>299</v>
      </c>
      <c r="U158" s="11" t="s">
        <v>60</v>
      </c>
    </row>
    <row r="159" spans="1:21" x14ac:dyDescent="0.2">
      <c r="A159" s="2" t="s">
        <v>300</v>
      </c>
      <c r="B159" s="3">
        <v>2997</v>
      </c>
      <c r="C159" s="3">
        <v>13628</v>
      </c>
      <c r="D159" s="3" t="s">
        <v>297</v>
      </c>
      <c r="E159" s="3">
        <v>0</v>
      </c>
      <c r="F159" s="3"/>
      <c r="G159" s="2" t="s">
        <v>301</v>
      </c>
      <c r="H159" s="4">
        <v>37380</v>
      </c>
      <c r="I159" s="4"/>
      <c r="M159" s="4">
        <v>37380</v>
      </c>
      <c r="N159" s="4"/>
      <c r="O159" s="11" t="s">
        <v>302</v>
      </c>
      <c r="P159" s="11" t="s">
        <v>299</v>
      </c>
      <c r="U159" s="11" t="s">
        <v>60</v>
      </c>
    </row>
    <row r="160" spans="1:21" x14ac:dyDescent="0.2">
      <c r="A160" s="2" t="s">
        <v>300</v>
      </c>
      <c r="B160" s="3">
        <v>2998</v>
      </c>
      <c r="C160" s="3">
        <v>13629</v>
      </c>
      <c r="D160" s="3" t="s">
        <v>297</v>
      </c>
      <c r="E160" s="3">
        <v>0</v>
      </c>
      <c r="F160" s="3"/>
      <c r="G160" s="2" t="s">
        <v>303</v>
      </c>
      <c r="H160" s="4">
        <v>35400</v>
      </c>
      <c r="I160" s="4"/>
      <c r="J160" s="2" t="s">
        <v>304</v>
      </c>
      <c r="M160" s="4">
        <v>12602.37</v>
      </c>
      <c r="N160" s="4"/>
      <c r="O160" s="11" t="s">
        <v>302</v>
      </c>
      <c r="P160" s="11" t="s">
        <v>299</v>
      </c>
      <c r="U160" s="11" t="s">
        <v>60</v>
      </c>
    </row>
    <row r="161" spans="1:21" x14ac:dyDescent="0.2">
      <c r="A161" s="2" t="s">
        <v>300</v>
      </c>
      <c r="B161" s="3">
        <v>3001</v>
      </c>
      <c r="C161" s="3">
        <v>13634</v>
      </c>
      <c r="D161" s="3" t="s">
        <v>297</v>
      </c>
      <c r="E161" s="3">
        <v>0</v>
      </c>
      <c r="F161" s="3"/>
      <c r="G161" s="2" t="s">
        <v>305</v>
      </c>
      <c r="H161" s="4">
        <v>37750</v>
      </c>
      <c r="I161" s="4"/>
      <c r="M161" s="4">
        <v>37750</v>
      </c>
      <c r="N161" s="4"/>
      <c r="O161" s="11" t="s">
        <v>302</v>
      </c>
      <c r="P161" s="11" t="s">
        <v>299</v>
      </c>
      <c r="U161" s="11" t="s">
        <v>60</v>
      </c>
    </row>
    <row r="162" spans="1:21" x14ac:dyDescent="0.2">
      <c r="A162" s="2" t="s">
        <v>306</v>
      </c>
      <c r="B162" s="3">
        <v>3133</v>
      </c>
      <c r="C162" s="3">
        <v>14157</v>
      </c>
      <c r="D162" s="3" t="s">
        <v>307</v>
      </c>
      <c r="E162" s="3">
        <v>0</v>
      </c>
      <c r="F162" s="3"/>
      <c r="G162" s="2" t="s">
        <v>308</v>
      </c>
      <c r="H162" s="4">
        <v>5000</v>
      </c>
      <c r="I162" s="4"/>
      <c r="M162" s="4">
        <v>5000</v>
      </c>
      <c r="N162" s="4"/>
      <c r="P162" s="11" t="s">
        <v>276</v>
      </c>
      <c r="U162" s="11" t="s">
        <v>60</v>
      </c>
    </row>
    <row r="163" spans="1:21" x14ac:dyDescent="0.2">
      <c r="A163" s="2" t="s">
        <v>309</v>
      </c>
      <c r="B163" s="3">
        <v>3154</v>
      </c>
      <c r="C163" s="3">
        <v>14226</v>
      </c>
      <c r="D163" s="3" t="s">
        <v>310</v>
      </c>
      <c r="E163" s="3">
        <v>0</v>
      </c>
      <c r="F163" s="3"/>
      <c r="G163" s="2" t="s">
        <v>311</v>
      </c>
      <c r="H163" s="4">
        <v>5000</v>
      </c>
      <c r="I163" s="4"/>
      <c r="J163" s="2" t="s">
        <v>312</v>
      </c>
      <c r="M163" s="10">
        <v>243.9</v>
      </c>
      <c r="N163" s="10"/>
      <c r="O163" s="11">
        <v>0</v>
      </c>
      <c r="P163" s="11" t="s">
        <v>313</v>
      </c>
      <c r="U163" s="11" t="s">
        <v>60</v>
      </c>
    </row>
    <row r="164" spans="1:21" x14ac:dyDescent="0.2">
      <c r="A164" s="2" t="s">
        <v>314</v>
      </c>
      <c r="B164" s="3">
        <v>3192</v>
      </c>
      <c r="C164" s="3">
        <v>14334</v>
      </c>
      <c r="D164" s="3" t="s">
        <v>315</v>
      </c>
      <c r="E164" s="3">
        <v>0</v>
      </c>
      <c r="F164" s="3"/>
      <c r="G164" s="2" t="s">
        <v>316</v>
      </c>
      <c r="H164" s="4">
        <v>5000</v>
      </c>
      <c r="I164" s="4"/>
      <c r="J164" s="2" t="s">
        <v>290</v>
      </c>
      <c r="M164" s="10">
        <v>487.8</v>
      </c>
      <c r="N164" s="10"/>
      <c r="P164" s="11" t="s">
        <v>291</v>
      </c>
      <c r="U164" s="11" t="s">
        <v>60</v>
      </c>
    </row>
    <row r="165" spans="1:21" x14ac:dyDescent="0.2">
      <c r="A165" s="2" t="s">
        <v>317</v>
      </c>
      <c r="B165" s="3">
        <v>3197</v>
      </c>
      <c r="C165" s="3">
        <v>14358</v>
      </c>
      <c r="D165" s="3" t="s">
        <v>318</v>
      </c>
      <c r="E165" s="3">
        <v>0</v>
      </c>
      <c r="F165" s="3"/>
      <c r="G165" s="2" t="s">
        <v>319</v>
      </c>
      <c r="H165" s="4">
        <v>13170</v>
      </c>
      <c r="I165" s="4"/>
      <c r="J165" s="2" t="s">
        <v>320</v>
      </c>
      <c r="M165" s="4">
        <v>1458.29</v>
      </c>
      <c r="N165" s="4"/>
      <c r="P165" s="11" t="s">
        <v>321</v>
      </c>
      <c r="U165" s="11" t="s">
        <v>60</v>
      </c>
    </row>
    <row r="166" spans="1:21" x14ac:dyDescent="0.2">
      <c r="A166" s="2" t="s">
        <v>317</v>
      </c>
      <c r="B166" s="3">
        <v>3236</v>
      </c>
      <c r="C166" s="3">
        <v>14407</v>
      </c>
      <c r="D166" s="3" t="s">
        <v>293</v>
      </c>
      <c r="E166" s="3">
        <v>0</v>
      </c>
      <c r="F166" s="3"/>
      <c r="G166" s="2" t="s">
        <v>322</v>
      </c>
      <c r="H166" s="4">
        <v>12800</v>
      </c>
      <c r="I166" s="4"/>
      <c r="J166" s="2" t="s">
        <v>323</v>
      </c>
      <c r="M166" s="10">
        <v>624.39</v>
      </c>
      <c r="N166" s="10"/>
      <c r="O166" s="11">
        <v>0</v>
      </c>
      <c r="P166" s="11" t="s">
        <v>324</v>
      </c>
      <c r="U166" s="11" t="s">
        <v>60</v>
      </c>
    </row>
    <row r="167" spans="1:21" x14ac:dyDescent="0.2">
      <c r="A167" s="2" t="s">
        <v>317</v>
      </c>
      <c r="B167" s="3">
        <v>3240</v>
      </c>
      <c r="C167" s="3">
        <v>14415</v>
      </c>
      <c r="D167" s="3" t="s">
        <v>297</v>
      </c>
      <c r="E167" s="3">
        <v>0</v>
      </c>
      <c r="F167" s="3"/>
      <c r="G167" s="2" t="s">
        <v>325</v>
      </c>
      <c r="H167" s="4">
        <v>55000</v>
      </c>
      <c r="I167" s="4"/>
      <c r="M167" s="4">
        <v>55000</v>
      </c>
      <c r="N167" s="4"/>
      <c r="O167" s="11" t="s">
        <v>302</v>
      </c>
      <c r="P167" s="11" t="s">
        <v>299</v>
      </c>
      <c r="U167" s="11" t="s">
        <v>60</v>
      </c>
    </row>
    <row r="168" spans="1:21" x14ac:dyDescent="0.2">
      <c r="A168" s="2" t="s">
        <v>326</v>
      </c>
      <c r="B168" s="3">
        <v>3358</v>
      </c>
      <c r="C168" s="3">
        <v>14767</v>
      </c>
      <c r="D168" s="3" t="s">
        <v>327</v>
      </c>
      <c r="E168" s="3">
        <v>0</v>
      </c>
      <c r="F168" s="3"/>
      <c r="G168" s="2" t="s">
        <v>257</v>
      </c>
      <c r="H168" s="4">
        <v>4020</v>
      </c>
      <c r="I168" s="4"/>
      <c r="M168" s="4">
        <v>4020</v>
      </c>
      <c r="N168" s="4"/>
      <c r="P168" s="11" t="s">
        <v>328</v>
      </c>
      <c r="U168" s="11" t="s">
        <v>60</v>
      </c>
    </row>
    <row r="169" spans="1:21" x14ac:dyDescent="0.2">
      <c r="A169" s="2" t="s">
        <v>329</v>
      </c>
      <c r="B169" s="3">
        <v>3455</v>
      </c>
      <c r="C169" s="3">
        <v>15134</v>
      </c>
      <c r="D169" s="3" t="s">
        <v>330</v>
      </c>
      <c r="E169" s="3" t="s">
        <v>331</v>
      </c>
      <c r="F169" s="3"/>
      <c r="G169" s="2" t="s">
        <v>332</v>
      </c>
      <c r="H169" s="4">
        <v>46250</v>
      </c>
      <c r="I169" s="4"/>
      <c r="J169" s="2" t="s">
        <v>333</v>
      </c>
      <c r="M169" s="4">
        <v>2256.1</v>
      </c>
      <c r="N169" s="4"/>
      <c r="P169" s="11" t="s">
        <v>334</v>
      </c>
      <c r="U169" s="11" t="s">
        <v>60</v>
      </c>
    </row>
    <row r="170" spans="1:21" x14ac:dyDescent="0.2">
      <c r="A170" s="2" t="s">
        <v>329</v>
      </c>
      <c r="B170" s="3">
        <v>3456</v>
      </c>
      <c r="C170" s="3">
        <v>15135</v>
      </c>
      <c r="D170" s="3" t="s">
        <v>335</v>
      </c>
      <c r="E170" s="3">
        <v>0</v>
      </c>
      <c r="F170" s="3"/>
      <c r="G170" s="2" t="s">
        <v>336</v>
      </c>
      <c r="H170" s="4">
        <v>5000</v>
      </c>
      <c r="I170" s="4"/>
      <c r="M170" s="4">
        <v>5000</v>
      </c>
      <c r="N170" s="4"/>
      <c r="P170" s="11" t="s">
        <v>328</v>
      </c>
      <c r="U170" s="11" t="s">
        <v>60</v>
      </c>
    </row>
    <row r="171" spans="1:21" x14ac:dyDescent="0.2">
      <c r="A171" s="2" t="s">
        <v>337</v>
      </c>
      <c r="B171" s="3">
        <v>3479</v>
      </c>
      <c r="C171" s="3">
        <v>15210</v>
      </c>
      <c r="D171" s="3" t="s">
        <v>338</v>
      </c>
      <c r="E171" s="3" t="s">
        <v>339</v>
      </c>
      <c r="F171" s="3"/>
      <c r="G171" s="2" t="s">
        <v>340</v>
      </c>
      <c r="H171" s="4">
        <v>27500</v>
      </c>
      <c r="I171" s="4"/>
      <c r="J171" s="2" t="s">
        <v>341</v>
      </c>
      <c r="M171" s="4">
        <v>1341.5</v>
      </c>
      <c r="N171" s="4"/>
      <c r="O171" s="11">
        <v>0</v>
      </c>
      <c r="P171" s="11" t="s">
        <v>342</v>
      </c>
      <c r="U171" s="11" t="s">
        <v>60</v>
      </c>
    </row>
    <row r="172" spans="1:21" x14ac:dyDescent="0.2">
      <c r="A172" s="2" t="s">
        <v>337</v>
      </c>
      <c r="B172" s="3">
        <v>3480</v>
      </c>
      <c r="C172" s="3">
        <v>15211</v>
      </c>
      <c r="D172" s="3" t="s">
        <v>338</v>
      </c>
      <c r="E172" s="3" t="s">
        <v>339</v>
      </c>
      <c r="F172" s="3"/>
      <c r="G172" s="2" t="s">
        <v>340</v>
      </c>
      <c r="H172" s="4">
        <v>4970</v>
      </c>
      <c r="I172" s="4"/>
      <c r="J172" s="2" t="s">
        <v>343</v>
      </c>
      <c r="M172" s="10">
        <v>242.44</v>
      </c>
      <c r="N172" s="10"/>
      <c r="O172" s="11">
        <v>0</v>
      </c>
      <c r="P172" s="11" t="s">
        <v>342</v>
      </c>
      <c r="U172" s="11" t="s">
        <v>60</v>
      </c>
    </row>
    <row r="173" spans="1:21" x14ac:dyDescent="0.2">
      <c r="A173" s="2" t="s">
        <v>344</v>
      </c>
      <c r="B173" s="3">
        <v>3516</v>
      </c>
      <c r="C173" s="3">
        <v>15322</v>
      </c>
      <c r="D173" s="3" t="s">
        <v>345</v>
      </c>
      <c r="E173" s="3" t="s">
        <v>346</v>
      </c>
      <c r="F173" s="3"/>
      <c r="G173" s="2" t="s">
        <v>347</v>
      </c>
      <c r="H173" s="4">
        <v>32250</v>
      </c>
      <c r="I173" s="4"/>
      <c r="J173" s="2" t="s">
        <v>348</v>
      </c>
      <c r="M173" s="4">
        <v>1573.2</v>
      </c>
      <c r="N173" s="4"/>
      <c r="O173" s="11">
        <v>0</v>
      </c>
      <c r="P173" s="11" t="s">
        <v>349</v>
      </c>
      <c r="U173" s="11" t="s">
        <v>60</v>
      </c>
    </row>
    <row r="174" spans="1:21" x14ac:dyDescent="0.2">
      <c r="A174" s="2" t="s">
        <v>344</v>
      </c>
      <c r="B174" s="3">
        <v>3518</v>
      </c>
      <c r="C174" s="3">
        <v>15325</v>
      </c>
      <c r="D174" s="3" t="s">
        <v>350</v>
      </c>
      <c r="E174" s="3">
        <v>0</v>
      </c>
      <c r="F174" s="3"/>
      <c r="G174" s="2" t="s">
        <v>351</v>
      </c>
      <c r="H174" s="4">
        <v>82430</v>
      </c>
      <c r="I174" s="4"/>
      <c r="J174" s="2" t="s">
        <v>352</v>
      </c>
      <c r="M174" s="4">
        <v>7356.59</v>
      </c>
      <c r="N174" s="4"/>
      <c r="P174" s="11" t="s">
        <v>353</v>
      </c>
      <c r="U174" s="11" t="s">
        <v>60</v>
      </c>
    </row>
    <row r="175" spans="1:21" x14ac:dyDescent="0.2">
      <c r="A175" s="2" t="s">
        <v>344</v>
      </c>
      <c r="B175" s="3">
        <v>3520</v>
      </c>
      <c r="C175" s="3">
        <v>15330</v>
      </c>
      <c r="D175" s="3" t="s">
        <v>350</v>
      </c>
      <c r="E175" s="3">
        <v>0</v>
      </c>
      <c r="F175" s="3"/>
      <c r="G175" s="2" t="s">
        <v>354</v>
      </c>
      <c r="H175" s="4">
        <v>13000</v>
      </c>
      <c r="I175" s="4"/>
      <c r="M175" s="4">
        <v>13000</v>
      </c>
      <c r="N175" s="4"/>
      <c r="P175" s="11" t="s">
        <v>353</v>
      </c>
      <c r="U175" s="11" t="s">
        <v>60</v>
      </c>
    </row>
    <row r="176" spans="1:21" x14ac:dyDescent="0.2">
      <c r="A176" s="2" t="s">
        <v>355</v>
      </c>
      <c r="B176" s="3">
        <v>3534</v>
      </c>
      <c r="C176" s="3">
        <v>15454</v>
      </c>
      <c r="D176" s="3" t="s">
        <v>356</v>
      </c>
      <c r="E176" s="3" t="s">
        <v>357</v>
      </c>
      <c r="F176" s="3"/>
      <c r="G176" s="2" t="s">
        <v>358</v>
      </c>
      <c r="H176" s="4">
        <v>11500</v>
      </c>
      <c r="I176" s="4"/>
      <c r="J176" s="2" t="s">
        <v>359</v>
      </c>
      <c r="M176" s="10">
        <v>561</v>
      </c>
      <c r="N176" s="10"/>
      <c r="O176" s="11">
        <v>0</v>
      </c>
      <c r="P176" s="11" t="s">
        <v>360</v>
      </c>
      <c r="U176" s="11" t="s">
        <v>60</v>
      </c>
    </row>
    <row r="177" spans="1:21" x14ac:dyDescent="0.2">
      <c r="A177" s="2" t="s">
        <v>361</v>
      </c>
      <c r="B177" s="3">
        <v>3603</v>
      </c>
      <c r="C177" s="3">
        <v>15707</v>
      </c>
      <c r="D177" s="3" t="s">
        <v>362</v>
      </c>
      <c r="E177" s="3">
        <v>0</v>
      </c>
      <c r="F177" s="3"/>
      <c r="G177" s="2" t="s">
        <v>363</v>
      </c>
      <c r="H177" s="4">
        <v>209000</v>
      </c>
      <c r="I177" s="4"/>
      <c r="J177" s="2" t="s">
        <v>364</v>
      </c>
      <c r="M177" s="4">
        <v>18792.93</v>
      </c>
      <c r="N177" s="4"/>
      <c r="P177" s="11" t="s">
        <v>365</v>
      </c>
      <c r="U177" s="11" t="s">
        <v>60</v>
      </c>
    </row>
    <row r="178" spans="1:21" x14ac:dyDescent="0.2">
      <c r="A178" s="2" t="s">
        <v>366</v>
      </c>
      <c r="B178" s="3">
        <v>3612</v>
      </c>
      <c r="C178" s="3">
        <v>15748</v>
      </c>
      <c r="D178" s="3" t="s">
        <v>367</v>
      </c>
      <c r="E178" s="3" t="s">
        <v>368</v>
      </c>
      <c r="F178" s="3"/>
      <c r="G178" s="2" t="s">
        <v>369</v>
      </c>
      <c r="H178" s="4">
        <v>32430</v>
      </c>
      <c r="I178" s="4"/>
      <c r="J178" s="2" t="s">
        <v>370</v>
      </c>
      <c r="M178" s="4">
        <v>1582</v>
      </c>
      <c r="N178" s="4"/>
      <c r="O178" s="11">
        <v>0</v>
      </c>
      <c r="P178" s="11" t="s">
        <v>371</v>
      </c>
      <c r="U178" s="11" t="s">
        <v>60</v>
      </c>
    </row>
    <row r="179" spans="1:21" x14ac:dyDescent="0.2">
      <c r="A179" s="2" t="s">
        <v>372</v>
      </c>
      <c r="B179" s="3">
        <v>3681</v>
      </c>
      <c r="C179" s="3">
        <v>16017</v>
      </c>
      <c r="D179" s="3" t="s">
        <v>373</v>
      </c>
      <c r="E179" s="3">
        <v>0</v>
      </c>
      <c r="F179" s="3"/>
      <c r="G179" s="2" t="s">
        <v>374</v>
      </c>
      <c r="H179" s="4">
        <v>247500</v>
      </c>
      <c r="I179" s="4"/>
      <c r="J179" s="2" t="s">
        <v>375</v>
      </c>
      <c r="K179" s="1"/>
      <c r="L179" s="1"/>
      <c r="M179" s="4">
        <v>19207.32</v>
      </c>
      <c r="N179" s="4"/>
      <c r="O179" s="1"/>
      <c r="P179" s="1" t="s">
        <v>376</v>
      </c>
      <c r="Q179" s="1"/>
      <c r="R179" s="1" t="s">
        <v>373</v>
      </c>
      <c r="S179" s="1"/>
      <c r="T179" s="1"/>
      <c r="U179" s="1" t="s">
        <v>60</v>
      </c>
    </row>
    <row r="180" spans="1:21" x14ac:dyDescent="0.2">
      <c r="A180" s="2" t="s">
        <v>377</v>
      </c>
      <c r="B180" s="3">
        <v>3753</v>
      </c>
      <c r="C180" s="3">
        <v>16461</v>
      </c>
      <c r="D180" s="3" t="s">
        <v>378</v>
      </c>
      <c r="E180" s="3" t="s">
        <v>379</v>
      </c>
      <c r="F180" s="3"/>
      <c r="G180" s="2" t="s">
        <v>380</v>
      </c>
      <c r="H180" s="4">
        <v>120280</v>
      </c>
      <c r="I180" s="4"/>
      <c r="J180" s="1"/>
      <c r="K180" s="1"/>
      <c r="L180" s="1"/>
      <c r="M180" s="4">
        <v>120280</v>
      </c>
      <c r="N180" s="4"/>
      <c r="O180" s="1">
        <v>0</v>
      </c>
      <c r="P180" s="1" t="s">
        <v>381</v>
      </c>
      <c r="Q180" s="1"/>
      <c r="R180" s="1" t="s">
        <v>346</v>
      </c>
      <c r="S180" s="1"/>
      <c r="T180" s="1"/>
      <c r="U180" s="1" t="s">
        <v>60</v>
      </c>
    </row>
    <row r="181" spans="1:21" x14ac:dyDescent="0.2">
      <c r="A181" s="2" t="s">
        <v>382</v>
      </c>
      <c r="B181" s="3">
        <v>3822</v>
      </c>
      <c r="C181" s="3">
        <v>16685</v>
      </c>
      <c r="D181" s="3" t="s">
        <v>383</v>
      </c>
      <c r="E181" s="3" t="s">
        <v>384</v>
      </c>
      <c r="F181" s="3"/>
      <c r="G181" s="2" t="s">
        <v>385</v>
      </c>
      <c r="H181" s="4">
        <v>13000</v>
      </c>
      <c r="I181" s="4"/>
      <c r="J181" s="1"/>
      <c r="K181" s="1"/>
      <c r="L181" s="1"/>
      <c r="M181" s="4">
        <v>13000</v>
      </c>
      <c r="N181" s="4"/>
      <c r="O181" s="1">
        <v>0</v>
      </c>
      <c r="P181" s="1" t="s">
        <v>386</v>
      </c>
      <c r="Q181" s="1"/>
      <c r="R181" s="3" t="s">
        <v>384</v>
      </c>
      <c r="S181" s="1"/>
      <c r="T181" s="1"/>
      <c r="U181" s="1" t="s">
        <v>60</v>
      </c>
    </row>
    <row r="182" spans="1:21" x14ac:dyDescent="0.2">
      <c r="A182" s="2" t="s">
        <v>387</v>
      </c>
      <c r="B182" s="3">
        <v>4246</v>
      </c>
      <c r="C182" s="3">
        <v>18796</v>
      </c>
      <c r="D182" s="3" t="s">
        <v>388</v>
      </c>
      <c r="E182" s="3">
        <v>0</v>
      </c>
      <c r="F182" s="3"/>
      <c r="G182" s="2" t="s">
        <v>389</v>
      </c>
      <c r="H182" s="4">
        <v>501670</v>
      </c>
      <c r="I182" s="4"/>
      <c r="J182" s="1"/>
      <c r="K182" s="1"/>
      <c r="L182" s="1"/>
      <c r="M182" s="4">
        <v>501670</v>
      </c>
      <c r="N182" s="4"/>
      <c r="O182" s="1">
        <v>0</v>
      </c>
      <c r="P182" s="1" t="s">
        <v>390</v>
      </c>
      <c r="Q182" s="1" t="s">
        <v>391</v>
      </c>
      <c r="R182" s="1" t="s">
        <v>388</v>
      </c>
      <c r="S182" s="1"/>
      <c r="T182" s="1"/>
      <c r="U182" s="1" t="s">
        <v>60</v>
      </c>
    </row>
    <row r="183" spans="1:21" x14ac:dyDescent="0.2">
      <c r="A183" s="2" t="s">
        <v>392</v>
      </c>
      <c r="B183" s="3">
        <v>4296</v>
      </c>
      <c r="C183" s="3">
        <v>18972</v>
      </c>
      <c r="D183" s="3" t="s">
        <v>345</v>
      </c>
      <c r="E183" s="3">
        <v>0</v>
      </c>
      <c r="F183" s="3"/>
      <c r="G183" s="2" t="s">
        <v>194</v>
      </c>
      <c r="H183" s="4">
        <v>26000</v>
      </c>
      <c r="I183" s="4"/>
      <c r="J183" s="1"/>
      <c r="K183" s="1"/>
      <c r="L183" s="1"/>
      <c r="M183" s="4">
        <v>26000</v>
      </c>
      <c r="N183" s="4"/>
      <c r="O183" s="1">
        <v>0</v>
      </c>
      <c r="P183" s="1" t="s">
        <v>393</v>
      </c>
      <c r="Q183" s="1" t="s">
        <v>345</v>
      </c>
      <c r="R183" s="1" t="s">
        <v>345</v>
      </c>
      <c r="S183" s="1"/>
      <c r="T183" s="1"/>
      <c r="U183" s="1" t="s">
        <v>60</v>
      </c>
    </row>
    <row r="184" spans="1:21" x14ac:dyDescent="0.2">
      <c r="A184" s="2" t="s">
        <v>392</v>
      </c>
      <c r="B184" s="3">
        <v>4312</v>
      </c>
      <c r="C184" s="3">
        <v>19011</v>
      </c>
      <c r="D184" s="3" t="s">
        <v>394</v>
      </c>
      <c r="E184" s="3">
        <v>0</v>
      </c>
      <c r="F184" s="3"/>
      <c r="G184" s="2" t="s">
        <v>395</v>
      </c>
      <c r="H184" s="4">
        <v>6500</v>
      </c>
      <c r="I184" s="4"/>
      <c r="J184" s="1"/>
      <c r="K184" s="1"/>
      <c r="L184" s="1"/>
      <c r="M184" s="4">
        <v>6500</v>
      </c>
      <c r="N184" s="4"/>
      <c r="O184" s="1">
        <v>0</v>
      </c>
      <c r="P184" s="1" t="s">
        <v>396</v>
      </c>
      <c r="Q184" s="1" t="s">
        <v>394</v>
      </c>
      <c r="R184" s="1" t="s">
        <v>394</v>
      </c>
      <c r="S184" s="1"/>
      <c r="T184" s="1"/>
      <c r="U184" s="1" t="s">
        <v>60</v>
      </c>
    </row>
    <row r="185" spans="1:21" x14ac:dyDescent="0.2">
      <c r="A185" s="2" t="s">
        <v>392</v>
      </c>
      <c r="B185" s="3">
        <v>4313</v>
      </c>
      <c r="C185" s="3">
        <v>19012</v>
      </c>
      <c r="D185" s="3" t="s">
        <v>394</v>
      </c>
      <c r="E185" s="3">
        <v>0</v>
      </c>
      <c r="F185" s="3"/>
      <c r="G185" s="2" t="s">
        <v>397</v>
      </c>
      <c r="H185" s="4">
        <v>13000</v>
      </c>
      <c r="I185" s="4"/>
      <c r="J185" s="1"/>
      <c r="K185" s="1"/>
      <c r="L185" s="1"/>
      <c r="M185" s="4">
        <v>13000</v>
      </c>
      <c r="N185" s="4"/>
      <c r="O185" s="1">
        <v>0</v>
      </c>
      <c r="P185" s="1" t="s">
        <v>396</v>
      </c>
      <c r="Q185" s="1" t="s">
        <v>394</v>
      </c>
      <c r="R185" s="1" t="s">
        <v>394</v>
      </c>
      <c r="S185" s="1"/>
      <c r="T185" s="1"/>
      <c r="U185" s="1" t="s">
        <v>60</v>
      </c>
    </row>
    <row r="186" spans="1:21" x14ac:dyDescent="0.2">
      <c r="A186" s="2" t="s">
        <v>392</v>
      </c>
      <c r="B186" s="3">
        <v>4316</v>
      </c>
      <c r="C186" s="3">
        <v>19016</v>
      </c>
      <c r="D186" s="3" t="s">
        <v>394</v>
      </c>
      <c r="E186" s="3">
        <v>0</v>
      </c>
      <c r="F186" s="3"/>
      <c r="G186" s="2" t="s">
        <v>398</v>
      </c>
      <c r="H186" s="4">
        <v>12900</v>
      </c>
      <c r="I186" s="4"/>
      <c r="J186" s="1"/>
      <c r="K186" s="1"/>
      <c r="L186" s="1"/>
      <c r="M186" s="4">
        <v>12900</v>
      </c>
      <c r="N186" s="4"/>
      <c r="O186" s="1">
        <v>0</v>
      </c>
      <c r="P186" s="1" t="s">
        <v>396</v>
      </c>
      <c r="Q186" s="1" t="s">
        <v>394</v>
      </c>
      <c r="R186" s="1" t="s">
        <v>394</v>
      </c>
      <c r="S186" s="1"/>
      <c r="T186" s="1"/>
      <c r="U186" s="1" t="s">
        <v>60</v>
      </c>
    </row>
    <row r="187" spans="1:21" x14ac:dyDescent="0.2">
      <c r="A187" s="2" t="s">
        <v>399</v>
      </c>
      <c r="B187" s="3">
        <v>4336</v>
      </c>
      <c r="C187" s="3">
        <v>19093</v>
      </c>
      <c r="D187" s="3" t="s">
        <v>400</v>
      </c>
      <c r="E187" s="3">
        <v>0</v>
      </c>
      <c r="F187" s="3"/>
      <c r="G187" s="2" t="s">
        <v>401</v>
      </c>
      <c r="H187" s="4">
        <v>24500</v>
      </c>
      <c r="I187" s="4"/>
      <c r="J187" s="1"/>
      <c r="K187" s="1"/>
      <c r="L187" s="1"/>
      <c r="M187" s="4">
        <v>24500</v>
      </c>
      <c r="N187" s="4"/>
      <c r="O187" s="1">
        <v>0</v>
      </c>
      <c r="P187" s="1" t="s">
        <v>402</v>
      </c>
      <c r="Q187" s="1" t="s">
        <v>400</v>
      </c>
      <c r="R187" s="1" t="s">
        <v>400</v>
      </c>
      <c r="S187" s="1"/>
      <c r="T187" s="1"/>
      <c r="U187" s="1" t="s">
        <v>60</v>
      </c>
    </row>
    <row r="188" spans="1:21" x14ac:dyDescent="0.2">
      <c r="A188" s="2" t="s">
        <v>403</v>
      </c>
      <c r="B188" s="3">
        <v>4352</v>
      </c>
      <c r="C188" s="3">
        <v>19136</v>
      </c>
      <c r="D188" s="3" t="s">
        <v>404</v>
      </c>
      <c r="E188" s="3">
        <v>0</v>
      </c>
      <c r="F188" s="3"/>
      <c r="G188" s="2" t="s">
        <v>405</v>
      </c>
      <c r="H188" s="4">
        <v>18030</v>
      </c>
      <c r="I188" s="4"/>
      <c r="J188" s="1"/>
      <c r="K188" s="1"/>
      <c r="L188" s="1"/>
      <c r="M188" s="4">
        <v>18030</v>
      </c>
      <c r="N188" s="4"/>
      <c r="O188" s="1">
        <v>0</v>
      </c>
      <c r="P188" s="1" t="s">
        <v>406</v>
      </c>
      <c r="Q188" s="1" t="s">
        <v>404</v>
      </c>
      <c r="R188" s="1" t="s">
        <v>404</v>
      </c>
      <c r="S188" s="1"/>
      <c r="T188" s="1"/>
      <c r="U188" s="1" t="s">
        <v>60</v>
      </c>
    </row>
    <row r="189" spans="1:21" x14ac:dyDescent="0.2">
      <c r="A189" s="2" t="s">
        <v>403</v>
      </c>
      <c r="B189" s="3">
        <v>4353</v>
      </c>
      <c r="C189" s="3">
        <v>19137</v>
      </c>
      <c r="D189" s="3" t="s">
        <v>404</v>
      </c>
      <c r="E189" s="3">
        <v>0</v>
      </c>
      <c r="F189" s="3"/>
      <c r="G189" s="2" t="s">
        <v>407</v>
      </c>
      <c r="H189" s="4">
        <v>21550</v>
      </c>
      <c r="I189" s="4"/>
      <c r="J189" s="1"/>
      <c r="K189" s="1"/>
      <c r="L189" s="1"/>
      <c r="M189" s="4">
        <v>21550</v>
      </c>
      <c r="N189" s="4"/>
      <c r="O189" s="1">
        <v>0</v>
      </c>
      <c r="P189" s="1" t="s">
        <v>406</v>
      </c>
      <c r="Q189" s="1" t="s">
        <v>404</v>
      </c>
      <c r="R189" s="1" t="s">
        <v>404</v>
      </c>
      <c r="S189" s="1"/>
      <c r="T189" s="1"/>
      <c r="U189" s="1" t="s">
        <v>60</v>
      </c>
    </row>
    <row r="190" spans="1:21" x14ac:dyDescent="0.2">
      <c r="A190" s="2" t="s">
        <v>403</v>
      </c>
      <c r="B190" s="3">
        <v>4354</v>
      </c>
      <c r="C190" s="3">
        <v>19138</v>
      </c>
      <c r="D190" s="3" t="s">
        <v>408</v>
      </c>
      <c r="E190" s="3">
        <v>0</v>
      </c>
      <c r="F190" s="3"/>
      <c r="G190" s="2" t="s">
        <v>409</v>
      </c>
      <c r="H190" s="4">
        <v>23729</v>
      </c>
      <c r="I190" s="4"/>
      <c r="J190" s="1"/>
      <c r="K190" s="1"/>
      <c r="L190" s="1"/>
      <c r="M190" s="4">
        <v>23729</v>
      </c>
      <c r="N190" s="4"/>
      <c r="O190" s="1"/>
      <c r="P190" s="1" t="s">
        <v>410</v>
      </c>
      <c r="Q190" s="1" t="s">
        <v>411</v>
      </c>
      <c r="R190" s="1" t="s">
        <v>408</v>
      </c>
      <c r="S190" s="1"/>
      <c r="T190" s="1"/>
      <c r="U190" s="1" t="s">
        <v>60</v>
      </c>
    </row>
    <row r="191" spans="1:21" x14ac:dyDescent="0.2">
      <c r="A191" s="2" t="s">
        <v>412</v>
      </c>
      <c r="B191" s="3">
        <v>4385</v>
      </c>
      <c r="C191" s="3">
        <v>19338</v>
      </c>
      <c r="D191" s="3" t="s">
        <v>413</v>
      </c>
      <c r="E191" s="3">
        <v>0</v>
      </c>
      <c r="F191" s="3"/>
      <c r="G191" s="2" t="s">
        <v>414</v>
      </c>
      <c r="H191" s="4">
        <v>6500</v>
      </c>
      <c r="I191" s="4"/>
      <c r="J191" s="1"/>
      <c r="K191" s="1"/>
      <c r="L191" s="1"/>
      <c r="M191" s="4">
        <v>6500</v>
      </c>
      <c r="N191" s="4"/>
      <c r="O191" s="1">
        <v>0</v>
      </c>
      <c r="P191" s="1" t="s">
        <v>415</v>
      </c>
      <c r="Q191" s="1" t="s">
        <v>413</v>
      </c>
      <c r="R191" s="1" t="s">
        <v>413</v>
      </c>
      <c r="S191" s="1"/>
      <c r="T191" s="1"/>
      <c r="U191" s="1" t="s">
        <v>60</v>
      </c>
    </row>
    <row r="192" spans="1:21" ht="67.5" x14ac:dyDescent="0.2">
      <c r="A192" s="2" t="s">
        <v>416</v>
      </c>
      <c r="B192" s="3">
        <v>2652</v>
      </c>
      <c r="C192" s="3">
        <v>12204</v>
      </c>
      <c r="D192" s="16" t="s">
        <v>417</v>
      </c>
      <c r="E192" s="3">
        <v>0</v>
      </c>
      <c r="F192" s="3"/>
      <c r="G192" s="2" t="s">
        <v>418</v>
      </c>
      <c r="H192" s="4">
        <v>5000</v>
      </c>
      <c r="I192" s="4"/>
      <c r="M192" s="4">
        <v>5000</v>
      </c>
      <c r="N192" s="4"/>
      <c r="O192" s="11">
        <v>0</v>
      </c>
      <c r="P192" s="11" t="s">
        <v>419</v>
      </c>
      <c r="U192" s="1" t="s">
        <v>60</v>
      </c>
    </row>
    <row r="193" spans="1:21" x14ac:dyDescent="0.2">
      <c r="A193" s="2" t="s">
        <v>412</v>
      </c>
      <c r="B193" s="3">
        <v>4397</v>
      </c>
      <c r="C193" s="3">
        <v>19354</v>
      </c>
      <c r="D193" s="3" t="s">
        <v>420</v>
      </c>
      <c r="E193" s="3">
        <v>0</v>
      </c>
      <c r="F193" s="3"/>
      <c r="G193" s="2" t="s">
        <v>421</v>
      </c>
      <c r="H193" s="4">
        <v>11780</v>
      </c>
      <c r="I193" s="4"/>
      <c r="J193" s="1"/>
      <c r="K193" s="1"/>
      <c r="L193" s="1"/>
      <c r="M193" s="4">
        <v>11780</v>
      </c>
      <c r="N193" s="4"/>
      <c r="O193" s="1">
        <v>0</v>
      </c>
      <c r="P193" s="1" t="s">
        <v>422</v>
      </c>
      <c r="Q193" s="1" t="s">
        <v>420</v>
      </c>
      <c r="R193" s="1" t="s">
        <v>420</v>
      </c>
      <c r="S193" s="1"/>
      <c r="T193" s="1"/>
      <c r="U193" s="1" t="s">
        <v>60</v>
      </c>
    </row>
    <row r="194" spans="1:21" x14ac:dyDescent="0.2">
      <c r="A194" s="2"/>
      <c r="B194" s="3"/>
      <c r="C194" s="3"/>
      <c r="D194" s="3"/>
      <c r="E194" s="3"/>
      <c r="F194" s="3"/>
      <c r="G194" s="2"/>
      <c r="H194" s="4"/>
      <c r="I194" s="4"/>
      <c r="J194" s="1"/>
      <c r="K194" s="1"/>
      <c r="L194" s="1"/>
      <c r="M194" s="5"/>
      <c r="N194" s="4"/>
      <c r="O194" s="1"/>
      <c r="P194" s="1"/>
      <c r="Q194" s="1"/>
      <c r="R194" s="1"/>
      <c r="S194" s="1"/>
      <c r="T194" s="1"/>
      <c r="U194" s="1"/>
    </row>
    <row r="195" spans="1:21" ht="13.5" thickBot="1" x14ac:dyDescent="0.25">
      <c r="A195" s="2"/>
      <c r="B195" s="3"/>
      <c r="C195" s="3"/>
      <c r="D195" s="3"/>
      <c r="E195" s="3"/>
      <c r="F195" s="3"/>
      <c r="G195" s="2"/>
      <c r="H195" s="4"/>
      <c r="I195" s="4"/>
      <c r="J195" s="1"/>
      <c r="K195" s="1"/>
      <c r="L195" s="1"/>
      <c r="M195" s="6">
        <f>SUM(M27:M194)</f>
        <v>2523031.9699999997</v>
      </c>
      <c r="N195" s="4"/>
      <c r="O195" s="1"/>
      <c r="P195" s="1"/>
      <c r="Q195" s="1"/>
      <c r="R195" s="1"/>
      <c r="S195" s="1"/>
      <c r="T195" s="1"/>
      <c r="U195" s="1"/>
    </row>
    <row r="196" spans="1:21" ht="13.5" thickTop="1" x14ac:dyDescent="0.2">
      <c r="A196" s="2"/>
      <c r="B196" s="3"/>
      <c r="C196" s="3"/>
      <c r="D196" s="3"/>
      <c r="E196" s="3"/>
      <c r="F196" s="3"/>
      <c r="G196" s="2"/>
      <c r="H196" s="4"/>
      <c r="I196" s="4"/>
      <c r="J196" s="1"/>
      <c r="K196" s="1"/>
      <c r="L196" s="1"/>
      <c r="M196" s="4"/>
      <c r="N196" s="4"/>
      <c r="O196" s="1"/>
      <c r="P196" s="1"/>
      <c r="Q196" s="1"/>
      <c r="R196" s="1"/>
      <c r="S196" s="1"/>
      <c r="T196" s="1"/>
      <c r="U196" s="1"/>
    </row>
    <row r="197" spans="1:21" x14ac:dyDescent="0.2">
      <c r="A197" s="2"/>
      <c r="B197" s="7" t="s">
        <v>423</v>
      </c>
      <c r="C197" s="3"/>
      <c r="D197" s="3"/>
      <c r="E197" s="3"/>
      <c r="F197" s="3"/>
      <c r="G197" s="2"/>
      <c r="H197" s="4"/>
      <c r="I197" s="4"/>
      <c r="J197" s="1"/>
      <c r="K197" s="1"/>
      <c r="L197" s="1"/>
      <c r="M197" s="4"/>
      <c r="N197" s="4"/>
      <c r="O197" s="1"/>
      <c r="P197" s="1"/>
      <c r="Q197" s="1"/>
      <c r="R197" s="1"/>
      <c r="S197" s="1"/>
      <c r="T197" s="1"/>
      <c r="U197" s="1"/>
    </row>
    <row r="198" spans="1:21" x14ac:dyDescent="0.2">
      <c r="A198" s="2" t="s">
        <v>105</v>
      </c>
      <c r="B198" s="3">
        <v>699</v>
      </c>
      <c r="C198" s="3">
        <v>3191</v>
      </c>
      <c r="D198" s="3" t="s">
        <v>77</v>
      </c>
      <c r="E198" s="3">
        <v>0</v>
      </c>
      <c r="F198" s="3"/>
      <c r="G198" s="2" t="s">
        <v>424</v>
      </c>
      <c r="H198" s="4">
        <v>11760</v>
      </c>
      <c r="I198" s="4"/>
      <c r="M198" s="4">
        <v>11760</v>
      </c>
      <c r="N198" s="4"/>
      <c r="O198" s="11">
        <v>0</v>
      </c>
      <c r="P198" s="11" t="s">
        <v>79</v>
      </c>
      <c r="U198" s="11" t="s">
        <v>425</v>
      </c>
    </row>
    <row r="199" spans="1:21" x14ac:dyDescent="0.2">
      <c r="A199" s="2" t="s">
        <v>132</v>
      </c>
      <c r="B199" s="3">
        <v>794</v>
      </c>
      <c r="C199" s="3">
        <v>3597</v>
      </c>
      <c r="D199" s="3" t="s">
        <v>426</v>
      </c>
      <c r="E199" s="3">
        <v>0</v>
      </c>
      <c r="F199" s="3"/>
      <c r="G199" s="2" t="s">
        <v>427</v>
      </c>
      <c r="H199" s="4">
        <v>9450</v>
      </c>
      <c r="I199" s="4"/>
      <c r="M199" s="4">
        <v>9450</v>
      </c>
      <c r="N199" s="4"/>
      <c r="O199" s="11">
        <v>0</v>
      </c>
      <c r="P199" s="11" t="s">
        <v>79</v>
      </c>
      <c r="U199" s="11" t="s">
        <v>425</v>
      </c>
    </row>
    <row r="200" spans="1:21" x14ac:dyDescent="0.2">
      <c r="A200" s="2" t="s">
        <v>139</v>
      </c>
      <c r="B200" s="3">
        <v>804</v>
      </c>
      <c r="C200" s="3">
        <v>3631</v>
      </c>
      <c r="D200" s="3" t="s">
        <v>77</v>
      </c>
      <c r="E200" s="3">
        <v>0</v>
      </c>
      <c r="F200" s="3"/>
      <c r="G200" s="2" t="s">
        <v>428</v>
      </c>
      <c r="H200" s="4">
        <v>13500</v>
      </c>
      <c r="I200" s="4"/>
      <c r="M200" s="4">
        <v>13500</v>
      </c>
      <c r="N200" s="4"/>
      <c r="O200" s="11">
        <v>0</v>
      </c>
      <c r="P200" s="11" t="s">
        <v>79</v>
      </c>
      <c r="U200" s="11" t="s">
        <v>425</v>
      </c>
    </row>
    <row r="201" spans="1:21" x14ac:dyDescent="0.2">
      <c r="A201" s="2" t="s">
        <v>139</v>
      </c>
      <c r="B201" s="3">
        <v>808</v>
      </c>
      <c r="C201" s="3">
        <v>3636</v>
      </c>
      <c r="D201" s="3" t="s">
        <v>426</v>
      </c>
      <c r="E201" s="3">
        <v>0</v>
      </c>
      <c r="F201" s="3"/>
      <c r="G201" s="2" t="s">
        <v>429</v>
      </c>
      <c r="H201" s="4">
        <v>4500</v>
      </c>
      <c r="I201" s="4"/>
      <c r="M201" s="4">
        <v>4500</v>
      </c>
      <c r="N201" s="4"/>
      <c r="O201" s="11">
        <v>0</v>
      </c>
      <c r="P201" s="11" t="s">
        <v>79</v>
      </c>
      <c r="U201" s="11" t="s">
        <v>425</v>
      </c>
    </row>
    <row r="202" spans="1:21" x14ac:dyDescent="0.2">
      <c r="A202" s="2" t="s">
        <v>146</v>
      </c>
      <c r="B202" s="3">
        <v>873</v>
      </c>
      <c r="C202" s="3">
        <v>3842</v>
      </c>
      <c r="D202" s="3" t="s">
        <v>77</v>
      </c>
      <c r="E202" s="3">
        <v>0</v>
      </c>
      <c r="F202" s="3"/>
      <c r="G202" s="2" t="s">
        <v>430</v>
      </c>
      <c r="H202" s="4">
        <v>4500</v>
      </c>
      <c r="I202" s="4"/>
      <c r="M202" s="4">
        <v>4500</v>
      </c>
      <c r="N202" s="4"/>
      <c r="O202" s="11">
        <v>0</v>
      </c>
      <c r="P202" s="11" t="s">
        <v>79</v>
      </c>
      <c r="U202" s="11" t="s">
        <v>425</v>
      </c>
    </row>
    <row r="203" spans="1:21" x14ac:dyDescent="0.2">
      <c r="A203" s="2" t="s">
        <v>167</v>
      </c>
      <c r="B203" s="3">
        <v>879</v>
      </c>
      <c r="C203" s="3">
        <v>3873</v>
      </c>
      <c r="D203" s="3" t="s">
        <v>77</v>
      </c>
      <c r="E203" s="3">
        <v>0</v>
      </c>
      <c r="F203" s="3"/>
      <c r="G203" s="2" t="s">
        <v>431</v>
      </c>
      <c r="H203" s="4">
        <v>4500</v>
      </c>
      <c r="I203" s="4"/>
      <c r="M203" s="4">
        <v>4500</v>
      </c>
      <c r="N203" s="4"/>
      <c r="O203" s="11">
        <v>0</v>
      </c>
      <c r="P203" s="11" t="s">
        <v>79</v>
      </c>
      <c r="U203" s="11" t="s">
        <v>425</v>
      </c>
    </row>
    <row r="204" spans="1:21" x14ac:dyDescent="0.2">
      <c r="A204" s="2" t="s">
        <v>167</v>
      </c>
      <c r="B204" s="3">
        <v>888</v>
      </c>
      <c r="C204" s="3">
        <v>3897</v>
      </c>
      <c r="D204" s="3" t="s">
        <v>426</v>
      </c>
      <c r="E204" s="3">
        <v>0</v>
      </c>
      <c r="F204" s="3"/>
      <c r="G204" s="2" t="s">
        <v>432</v>
      </c>
      <c r="H204" s="4">
        <v>9000</v>
      </c>
      <c r="I204" s="4"/>
      <c r="M204" s="4">
        <v>9000</v>
      </c>
      <c r="N204" s="4"/>
      <c r="O204" s="11">
        <v>0</v>
      </c>
      <c r="P204" s="11" t="s">
        <v>79</v>
      </c>
      <c r="U204" s="11" t="s">
        <v>425</v>
      </c>
    </row>
    <row r="205" spans="1:21" x14ac:dyDescent="0.2">
      <c r="A205" s="2" t="s">
        <v>433</v>
      </c>
      <c r="B205" s="3">
        <v>900</v>
      </c>
      <c r="C205" s="3">
        <v>3944</v>
      </c>
      <c r="D205" s="3" t="s">
        <v>77</v>
      </c>
      <c r="E205" s="3">
        <v>0</v>
      </c>
      <c r="F205" s="3"/>
      <c r="G205" s="2" t="s">
        <v>144</v>
      </c>
      <c r="H205" s="4">
        <v>13500</v>
      </c>
      <c r="I205" s="4"/>
      <c r="M205" s="4">
        <v>13500</v>
      </c>
      <c r="N205" s="4"/>
      <c r="O205" s="11">
        <v>0</v>
      </c>
      <c r="P205" s="11" t="s">
        <v>79</v>
      </c>
      <c r="U205" s="11" t="s">
        <v>425</v>
      </c>
    </row>
    <row r="206" spans="1:21" x14ac:dyDescent="0.2">
      <c r="A206" s="2" t="s">
        <v>433</v>
      </c>
      <c r="B206" s="3">
        <v>902</v>
      </c>
      <c r="C206" s="3">
        <v>3949</v>
      </c>
      <c r="D206" s="3" t="s">
        <v>77</v>
      </c>
      <c r="E206" s="3">
        <v>0</v>
      </c>
      <c r="F206" s="3"/>
      <c r="G206" s="2" t="s">
        <v>434</v>
      </c>
      <c r="H206" s="4">
        <v>13500</v>
      </c>
      <c r="I206" s="4"/>
      <c r="M206" s="4">
        <v>13500</v>
      </c>
      <c r="N206" s="4"/>
      <c r="O206" s="11">
        <v>0</v>
      </c>
      <c r="P206" s="11" t="s">
        <v>79</v>
      </c>
      <c r="U206" s="11" t="s">
        <v>425</v>
      </c>
    </row>
    <row r="207" spans="1:21" x14ac:dyDescent="0.2">
      <c r="A207" s="2" t="s">
        <v>433</v>
      </c>
      <c r="B207" s="3">
        <v>903</v>
      </c>
      <c r="C207" s="3">
        <v>3956</v>
      </c>
      <c r="D207" s="3" t="s">
        <v>426</v>
      </c>
      <c r="E207" s="3">
        <v>0</v>
      </c>
      <c r="F207" s="3"/>
      <c r="G207" s="2" t="s">
        <v>435</v>
      </c>
      <c r="H207" s="4">
        <v>9000</v>
      </c>
      <c r="I207" s="4"/>
      <c r="M207" s="4">
        <v>9000</v>
      </c>
      <c r="N207" s="4"/>
      <c r="O207" s="11">
        <v>0</v>
      </c>
      <c r="P207" s="11" t="s">
        <v>79</v>
      </c>
      <c r="U207" s="11" t="s">
        <v>425</v>
      </c>
    </row>
    <row r="208" spans="1:21" x14ac:dyDescent="0.2">
      <c r="A208" s="2" t="s">
        <v>433</v>
      </c>
      <c r="B208" s="3">
        <v>904</v>
      </c>
      <c r="C208" s="3">
        <v>3957</v>
      </c>
      <c r="D208" s="3" t="s">
        <v>77</v>
      </c>
      <c r="E208" s="3">
        <v>0</v>
      </c>
      <c r="F208" s="3"/>
      <c r="G208" s="2" t="s">
        <v>436</v>
      </c>
      <c r="H208" s="4">
        <v>9000</v>
      </c>
      <c r="I208" s="4"/>
      <c r="M208" s="4">
        <v>9000</v>
      </c>
      <c r="N208" s="4"/>
      <c r="O208" s="11">
        <v>0</v>
      </c>
      <c r="P208" s="11" t="s">
        <v>79</v>
      </c>
      <c r="U208" s="11" t="s">
        <v>425</v>
      </c>
    </row>
    <row r="209" spans="1:21" x14ac:dyDescent="0.2">
      <c r="A209" s="2" t="s">
        <v>173</v>
      </c>
      <c r="B209" s="3">
        <v>1058</v>
      </c>
      <c r="C209" s="3">
        <v>4262</v>
      </c>
      <c r="D209" s="3"/>
      <c r="E209" s="3"/>
      <c r="F209" s="3"/>
      <c r="G209" s="2" t="s">
        <v>437</v>
      </c>
      <c r="H209" s="4">
        <v>4500</v>
      </c>
      <c r="I209" s="4"/>
      <c r="M209" s="4">
        <v>4500</v>
      </c>
      <c r="N209" s="4"/>
      <c r="P209" s="11" t="s">
        <v>79</v>
      </c>
      <c r="U209" s="11" t="s">
        <v>425</v>
      </c>
    </row>
    <row r="210" spans="1:21" x14ac:dyDescent="0.2">
      <c r="A210" s="2" t="s">
        <v>173</v>
      </c>
      <c r="B210" s="3">
        <v>1062</v>
      </c>
      <c r="C210" s="3">
        <v>4266</v>
      </c>
      <c r="D210" s="3"/>
      <c r="E210" s="3"/>
      <c r="F210" s="3"/>
      <c r="G210" s="2" t="s">
        <v>438</v>
      </c>
      <c r="H210" s="4">
        <v>4500</v>
      </c>
      <c r="I210" s="4"/>
      <c r="M210" s="4">
        <v>4500</v>
      </c>
      <c r="N210" s="4"/>
      <c r="P210" s="11" t="s">
        <v>79</v>
      </c>
      <c r="U210" s="11" t="s">
        <v>425</v>
      </c>
    </row>
    <row r="211" spans="1:21" x14ac:dyDescent="0.2">
      <c r="A211" s="2" t="s">
        <v>439</v>
      </c>
      <c r="B211" s="3">
        <v>1091</v>
      </c>
      <c r="C211" s="3">
        <v>4400</v>
      </c>
      <c r="D211" s="3" t="s">
        <v>440</v>
      </c>
      <c r="E211" s="3">
        <v>0</v>
      </c>
      <c r="F211" s="3"/>
      <c r="G211" s="2" t="s">
        <v>441</v>
      </c>
      <c r="H211" s="4">
        <v>4500</v>
      </c>
      <c r="I211" s="4"/>
      <c r="M211" s="4">
        <v>4500</v>
      </c>
      <c r="N211" s="4"/>
      <c r="O211" s="11">
        <v>0</v>
      </c>
      <c r="P211" s="11" t="s">
        <v>79</v>
      </c>
      <c r="U211" s="11" t="s">
        <v>425</v>
      </c>
    </row>
    <row r="212" spans="1:21" x14ac:dyDescent="0.2">
      <c r="A212" s="2" t="s">
        <v>442</v>
      </c>
      <c r="B212" s="3">
        <v>1097</v>
      </c>
      <c r="C212" s="3">
        <v>4430</v>
      </c>
      <c r="D212" s="3" t="s">
        <v>443</v>
      </c>
      <c r="E212" s="3">
        <v>0</v>
      </c>
      <c r="F212" s="3"/>
      <c r="G212" s="2" t="s">
        <v>444</v>
      </c>
      <c r="H212" s="4">
        <v>9000</v>
      </c>
      <c r="I212" s="4"/>
      <c r="M212" s="4">
        <v>9000</v>
      </c>
      <c r="N212" s="4"/>
      <c r="O212" s="11">
        <v>0</v>
      </c>
      <c r="P212" s="11" t="s">
        <v>79</v>
      </c>
      <c r="U212" s="11" t="s">
        <v>425</v>
      </c>
    </row>
    <row r="213" spans="1:21" x14ac:dyDescent="0.2">
      <c r="A213" s="2" t="s">
        <v>442</v>
      </c>
      <c r="B213" s="3">
        <v>1098</v>
      </c>
      <c r="C213" s="3">
        <v>4431</v>
      </c>
      <c r="D213" s="3" t="s">
        <v>443</v>
      </c>
      <c r="E213" s="3">
        <v>0</v>
      </c>
      <c r="F213" s="3"/>
      <c r="G213" s="2" t="s">
        <v>445</v>
      </c>
      <c r="H213" s="4">
        <v>9000</v>
      </c>
      <c r="I213" s="4"/>
      <c r="M213" s="4">
        <v>9000</v>
      </c>
      <c r="N213" s="4"/>
      <c r="O213" s="11">
        <v>0</v>
      </c>
      <c r="P213" s="11" t="s">
        <v>79</v>
      </c>
      <c r="U213" s="11" t="s">
        <v>425</v>
      </c>
    </row>
    <row r="214" spans="1:21" x14ac:dyDescent="0.2">
      <c r="A214" s="2" t="s">
        <v>442</v>
      </c>
      <c r="B214" s="3">
        <v>1099</v>
      </c>
      <c r="C214" s="3">
        <v>4432</v>
      </c>
      <c r="D214" s="3" t="s">
        <v>443</v>
      </c>
      <c r="E214" s="3">
        <v>0</v>
      </c>
      <c r="F214" s="3"/>
      <c r="G214" s="2" t="s">
        <v>446</v>
      </c>
      <c r="H214" s="4">
        <v>9000</v>
      </c>
      <c r="I214" s="4"/>
      <c r="M214" s="4">
        <v>9000</v>
      </c>
      <c r="N214" s="4"/>
      <c r="O214" s="11">
        <v>0</v>
      </c>
      <c r="P214" s="11" t="s">
        <v>79</v>
      </c>
      <c r="U214" s="11" t="s">
        <v>425</v>
      </c>
    </row>
    <row r="215" spans="1:21" x14ac:dyDescent="0.2">
      <c r="A215" s="2" t="s">
        <v>442</v>
      </c>
      <c r="B215" s="3">
        <v>1100</v>
      </c>
      <c r="C215" s="3">
        <v>4435</v>
      </c>
      <c r="D215" s="3" t="s">
        <v>443</v>
      </c>
      <c r="E215" s="3">
        <v>0</v>
      </c>
      <c r="F215" s="3"/>
      <c r="G215" s="2" t="s">
        <v>447</v>
      </c>
      <c r="H215" s="4">
        <v>9000</v>
      </c>
      <c r="I215" s="4"/>
      <c r="M215" s="4">
        <v>9000</v>
      </c>
      <c r="N215" s="4"/>
      <c r="O215" s="11">
        <v>0</v>
      </c>
      <c r="P215" s="11" t="s">
        <v>79</v>
      </c>
      <c r="U215" s="11" t="s">
        <v>425</v>
      </c>
    </row>
    <row r="216" spans="1:21" x14ac:dyDescent="0.2">
      <c r="A216" s="2" t="s">
        <v>442</v>
      </c>
      <c r="B216" s="3">
        <v>1101</v>
      </c>
      <c r="C216" s="3">
        <v>4437</v>
      </c>
      <c r="D216" s="3" t="s">
        <v>443</v>
      </c>
      <c r="E216" s="3">
        <v>0</v>
      </c>
      <c r="F216" s="3"/>
      <c r="G216" s="2" t="s">
        <v>178</v>
      </c>
      <c r="H216" s="4">
        <v>4500</v>
      </c>
      <c r="I216" s="4"/>
      <c r="M216" s="4">
        <v>4500</v>
      </c>
      <c r="N216" s="4"/>
      <c r="O216" s="11">
        <v>0</v>
      </c>
      <c r="P216" s="11" t="s">
        <v>79</v>
      </c>
      <c r="U216" s="11" t="s">
        <v>425</v>
      </c>
    </row>
    <row r="217" spans="1:21" x14ac:dyDescent="0.2">
      <c r="A217" s="2" t="s">
        <v>442</v>
      </c>
      <c r="B217" s="3">
        <v>1103</v>
      </c>
      <c r="C217" s="3">
        <v>4443</v>
      </c>
      <c r="D217" s="3" t="s">
        <v>443</v>
      </c>
      <c r="E217" s="3">
        <v>0</v>
      </c>
      <c r="F217" s="3"/>
      <c r="G217" s="2" t="s">
        <v>448</v>
      </c>
      <c r="H217" s="4">
        <v>9000</v>
      </c>
      <c r="I217" s="4"/>
      <c r="M217" s="4">
        <v>9000</v>
      </c>
      <c r="N217" s="4"/>
      <c r="O217" s="11">
        <v>0</v>
      </c>
      <c r="P217" s="11" t="s">
        <v>79</v>
      </c>
      <c r="U217" s="11" t="s">
        <v>425</v>
      </c>
    </row>
    <row r="218" spans="1:21" x14ac:dyDescent="0.2">
      <c r="A218" s="2" t="s">
        <v>442</v>
      </c>
      <c r="B218" s="3">
        <v>1106</v>
      </c>
      <c r="C218" s="3">
        <v>4448</v>
      </c>
      <c r="D218" s="3" t="s">
        <v>443</v>
      </c>
      <c r="E218" s="3">
        <v>0</v>
      </c>
      <c r="F218" s="3"/>
      <c r="G218" s="2" t="s">
        <v>449</v>
      </c>
      <c r="H218" s="4">
        <v>9000</v>
      </c>
      <c r="I218" s="4"/>
      <c r="M218" s="4">
        <v>9000</v>
      </c>
      <c r="N218" s="4"/>
      <c r="O218" s="11">
        <v>0</v>
      </c>
      <c r="P218" s="11" t="s">
        <v>79</v>
      </c>
      <c r="U218" s="11" t="s">
        <v>425</v>
      </c>
    </row>
    <row r="219" spans="1:21" x14ac:dyDescent="0.2">
      <c r="A219" s="2" t="s">
        <v>442</v>
      </c>
      <c r="B219" s="3">
        <v>1108</v>
      </c>
      <c r="C219" s="3">
        <v>4453</v>
      </c>
      <c r="D219" s="3" t="s">
        <v>77</v>
      </c>
      <c r="E219" s="3">
        <v>0</v>
      </c>
      <c r="F219" s="3"/>
      <c r="G219" s="2" t="s">
        <v>450</v>
      </c>
      <c r="H219" s="4">
        <v>4500</v>
      </c>
      <c r="I219" s="4"/>
      <c r="M219" s="4">
        <v>4500</v>
      </c>
      <c r="N219" s="4"/>
      <c r="O219" s="11">
        <v>0</v>
      </c>
      <c r="P219" s="11" t="s">
        <v>79</v>
      </c>
      <c r="U219" s="11" t="s">
        <v>425</v>
      </c>
    </row>
    <row r="220" spans="1:21" x14ac:dyDescent="0.2">
      <c r="A220" s="2" t="s">
        <v>451</v>
      </c>
      <c r="B220" s="3">
        <v>1161</v>
      </c>
      <c r="C220" s="3">
        <v>4669</v>
      </c>
      <c r="D220" s="3" t="s">
        <v>77</v>
      </c>
      <c r="E220" s="3">
        <v>0</v>
      </c>
      <c r="F220" s="3"/>
      <c r="G220" s="2" t="s">
        <v>452</v>
      </c>
      <c r="H220" s="4">
        <v>22500</v>
      </c>
      <c r="I220" s="4"/>
      <c r="M220" s="4">
        <v>22500</v>
      </c>
      <c r="N220" s="4"/>
      <c r="O220" s="11">
        <v>0</v>
      </c>
      <c r="P220" s="11" t="s">
        <v>79</v>
      </c>
      <c r="U220" s="11" t="s">
        <v>425</v>
      </c>
    </row>
    <row r="221" spans="1:21" x14ac:dyDescent="0.2">
      <c r="A221" s="2" t="s">
        <v>453</v>
      </c>
      <c r="B221" s="3">
        <v>1217</v>
      </c>
      <c r="C221" s="3">
        <v>4975</v>
      </c>
      <c r="D221" s="3" t="s">
        <v>77</v>
      </c>
      <c r="E221" s="3">
        <v>0</v>
      </c>
      <c r="F221" s="3"/>
      <c r="G221" s="2" t="s">
        <v>454</v>
      </c>
      <c r="H221" s="4">
        <v>4500</v>
      </c>
      <c r="I221" s="4"/>
      <c r="M221" s="4">
        <v>4500</v>
      </c>
      <c r="N221" s="4"/>
      <c r="O221" s="11">
        <v>0</v>
      </c>
      <c r="P221" s="11" t="s">
        <v>79</v>
      </c>
      <c r="U221" s="11" t="s">
        <v>425</v>
      </c>
    </row>
    <row r="222" spans="1:21" x14ac:dyDescent="0.2">
      <c r="A222" s="2" t="s">
        <v>455</v>
      </c>
      <c r="B222" s="3">
        <v>1223</v>
      </c>
      <c r="C222" s="3">
        <v>5023</v>
      </c>
      <c r="D222" s="3" t="s">
        <v>456</v>
      </c>
      <c r="E222" s="3">
        <v>0</v>
      </c>
      <c r="F222" s="3"/>
      <c r="G222" s="2" t="s">
        <v>457</v>
      </c>
      <c r="H222" s="4">
        <v>4500</v>
      </c>
      <c r="I222" s="4"/>
      <c r="M222" s="4">
        <v>4500</v>
      </c>
      <c r="N222" s="4"/>
      <c r="O222" s="11">
        <v>0</v>
      </c>
      <c r="P222" s="11" t="s">
        <v>79</v>
      </c>
      <c r="U222" s="11" t="s">
        <v>425</v>
      </c>
    </row>
    <row r="223" spans="1:21" x14ac:dyDescent="0.2">
      <c r="A223" s="2" t="s">
        <v>192</v>
      </c>
      <c r="B223" s="3">
        <v>1248</v>
      </c>
      <c r="C223" s="3">
        <v>5121</v>
      </c>
      <c r="D223" s="3" t="s">
        <v>458</v>
      </c>
      <c r="E223" s="3">
        <v>0</v>
      </c>
      <c r="F223" s="3"/>
      <c r="G223" s="2" t="s">
        <v>459</v>
      </c>
      <c r="H223" s="4">
        <v>4500</v>
      </c>
      <c r="I223" s="4"/>
      <c r="M223" s="4">
        <v>4500</v>
      </c>
      <c r="N223" s="4"/>
      <c r="O223" s="11">
        <v>0</v>
      </c>
      <c r="P223" s="11" t="s">
        <v>79</v>
      </c>
      <c r="U223" s="11" t="s">
        <v>425</v>
      </c>
    </row>
    <row r="224" spans="1:21" x14ac:dyDescent="0.2">
      <c r="A224" s="2" t="s">
        <v>192</v>
      </c>
      <c r="B224" s="3">
        <v>1250</v>
      </c>
      <c r="C224" s="3">
        <v>5126</v>
      </c>
      <c r="D224" s="3" t="s">
        <v>460</v>
      </c>
      <c r="E224" s="3">
        <v>0</v>
      </c>
      <c r="F224" s="3"/>
      <c r="G224" s="2" t="s">
        <v>461</v>
      </c>
      <c r="H224" s="4">
        <v>9000</v>
      </c>
      <c r="I224" s="4"/>
      <c r="M224" s="4">
        <v>9000</v>
      </c>
      <c r="N224" s="4"/>
      <c r="O224" s="11">
        <v>0</v>
      </c>
      <c r="P224" s="11" t="s">
        <v>79</v>
      </c>
      <c r="U224" s="11" t="s">
        <v>425</v>
      </c>
    </row>
    <row r="225" spans="1:21" x14ac:dyDescent="0.2">
      <c r="A225" s="2" t="s">
        <v>462</v>
      </c>
      <c r="B225" s="3">
        <v>1290</v>
      </c>
      <c r="C225" s="3">
        <v>5341</v>
      </c>
      <c r="D225" s="3" t="s">
        <v>77</v>
      </c>
      <c r="E225" s="3">
        <v>0</v>
      </c>
      <c r="F225" s="3"/>
      <c r="G225" s="2" t="s">
        <v>463</v>
      </c>
      <c r="H225" s="4">
        <v>4500</v>
      </c>
      <c r="I225" s="4"/>
      <c r="M225" s="4">
        <v>4500</v>
      </c>
      <c r="N225" s="4"/>
      <c r="O225" s="11">
        <v>0</v>
      </c>
      <c r="P225" s="11" t="s">
        <v>79</v>
      </c>
      <c r="U225" s="11" t="s">
        <v>425</v>
      </c>
    </row>
    <row r="226" spans="1:21" x14ac:dyDescent="0.2">
      <c r="A226" s="2" t="s">
        <v>199</v>
      </c>
      <c r="B226" s="3">
        <v>1309</v>
      </c>
      <c r="C226" s="3">
        <v>5475</v>
      </c>
      <c r="D226" s="3" t="s">
        <v>464</v>
      </c>
      <c r="E226" s="3">
        <v>0</v>
      </c>
      <c r="F226" s="3"/>
      <c r="G226" s="2" t="s">
        <v>465</v>
      </c>
      <c r="H226" s="4">
        <v>4500</v>
      </c>
      <c r="I226" s="4"/>
      <c r="M226" s="4">
        <v>4500</v>
      </c>
      <c r="N226" s="4"/>
      <c r="O226" s="11">
        <v>0</v>
      </c>
      <c r="P226" s="11" t="s">
        <v>79</v>
      </c>
      <c r="U226" s="11" t="s">
        <v>425</v>
      </c>
    </row>
    <row r="227" spans="1:21" x14ac:dyDescent="0.2">
      <c r="A227" s="2" t="s">
        <v>199</v>
      </c>
      <c r="B227" s="3">
        <v>1313</v>
      </c>
      <c r="C227" s="3">
        <v>5493</v>
      </c>
      <c r="D227" s="3" t="s">
        <v>456</v>
      </c>
      <c r="E227" s="3">
        <v>0</v>
      </c>
      <c r="F227" s="3"/>
      <c r="G227" s="2" t="s">
        <v>466</v>
      </c>
      <c r="H227" s="4">
        <v>4725</v>
      </c>
      <c r="I227" s="4"/>
      <c r="M227" s="4">
        <v>4725</v>
      </c>
      <c r="N227" s="4"/>
      <c r="O227" s="11">
        <v>0</v>
      </c>
      <c r="P227" s="11" t="s">
        <v>79</v>
      </c>
      <c r="U227" s="11" t="s">
        <v>425</v>
      </c>
    </row>
    <row r="228" spans="1:21" x14ac:dyDescent="0.2">
      <c r="A228" s="2" t="s">
        <v>467</v>
      </c>
      <c r="B228" s="3">
        <v>1326</v>
      </c>
      <c r="C228" s="3">
        <v>5568</v>
      </c>
      <c r="D228" s="3" t="s">
        <v>77</v>
      </c>
      <c r="E228" s="3">
        <v>0</v>
      </c>
      <c r="F228" s="3"/>
      <c r="G228" s="2" t="s">
        <v>468</v>
      </c>
      <c r="H228" s="4">
        <v>4500</v>
      </c>
      <c r="I228" s="4"/>
      <c r="M228" s="4">
        <v>4500</v>
      </c>
      <c r="N228" s="4"/>
      <c r="O228" s="11">
        <v>0</v>
      </c>
      <c r="P228" s="11" t="s">
        <v>79</v>
      </c>
      <c r="U228" s="11" t="s">
        <v>425</v>
      </c>
    </row>
    <row r="229" spans="1:21" x14ac:dyDescent="0.2">
      <c r="A229" s="2" t="s">
        <v>467</v>
      </c>
      <c r="B229" s="3">
        <v>1335</v>
      </c>
      <c r="C229" s="3">
        <v>5583</v>
      </c>
      <c r="D229" s="3" t="s">
        <v>77</v>
      </c>
      <c r="E229" s="3">
        <v>0</v>
      </c>
      <c r="F229" s="3"/>
      <c r="G229" s="2" t="s">
        <v>469</v>
      </c>
      <c r="H229" s="4">
        <v>4500</v>
      </c>
      <c r="I229" s="4"/>
      <c r="M229" s="4">
        <v>4500</v>
      </c>
      <c r="N229" s="4"/>
      <c r="O229" s="11">
        <v>0</v>
      </c>
      <c r="P229" s="11" t="s">
        <v>79</v>
      </c>
      <c r="U229" s="11" t="s">
        <v>425</v>
      </c>
    </row>
    <row r="230" spans="1:21" x14ac:dyDescent="0.2">
      <c r="A230" s="2" t="s">
        <v>470</v>
      </c>
      <c r="B230" s="3">
        <v>1379</v>
      </c>
      <c r="C230" s="3">
        <v>5839</v>
      </c>
      <c r="D230" s="3" t="s">
        <v>77</v>
      </c>
      <c r="E230" s="3">
        <v>0</v>
      </c>
      <c r="F230" s="3"/>
      <c r="G230" s="2" t="s">
        <v>308</v>
      </c>
      <c r="H230" s="4">
        <v>4500</v>
      </c>
      <c r="I230" s="4"/>
      <c r="M230" s="4">
        <v>4500</v>
      </c>
      <c r="N230" s="4"/>
      <c r="O230" s="11">
        <v>0</v>
      </c>
      <c r="P230" s="11" t="s">
        <v>79</v>
      </c>
      <c r="U230" s="11" t="s">
        <v>425</v>
      </c>
    </row>
    <row r="231" spans="1:21" x14ac:dyDescent="0.2">
      <c r="A231" s="2" t="s">
        <v>201</v>
      </c>
      <c r="B231" s="3">
        <v>1383</v>
      </c>
      <c r="C231" s="3">
        <v>5891</v>
      </c>
      <c r="D231" s="3" t="s">
        <v>77</v>
      </c>
      <c r="E231" s="3">
        <v>0</v>
      </c>
      <c r="F231" s="3"/>
      <c r="G231" s="2" t="s">
        <v>437</v>
      </c>
      <c r="H231" s="4">
        <v>9000</v>
      </c>
      <c r="I231" s="4"/>
      <c r="M231" s="4">
        <v>9000</v>
      </c>
      <c r="N231" s="4"/>
      <c r="O231" s="11">
        <v>0</v>
      </c>
      <c r="P231" s="11" t="s">
        <v>79</v>
      </c>
      <c r="U231" s="11" t="s">
        <v>425</v>
      </c>
    </row>
    <row r="232" spans="1:21" x14ac:dyDescent="0.2">
      <c r="A232" s="2" t="s">
        <v>201</v>
      </c>
      <c r="B232" s="3">
        <v>1384</v>
      </c>
      <c r="C232" s="3">
        <v>5893</v>
      </c>
      <c r="D232" s="3" t="s">
        <v>77</v>
      </c>
      <c r="E232" s="3">
        <v>0</v>
      </c>
      <c r="F232" s="3"/>
      <c r="G232" s="2" t="s">
        <v>471</v>
      </c>
      <c r="H232" s="4">
        <v>9000</v>
      </c>
      <c r="I232" s="4"/>
      <c r="M232" s="4">
        <v>9000</v>
      </c>
      <c r="N232" s="4"/>
      <c r="O232" s="11">
        <v>0</v>
      </c>
      <c r="P232" s="11" t="s">
        <v>79</v>
      </c>
      <c r="U232" s="11" t="s">
        <v>425</v>
      </c>
    </row>
    <row r="233" spans="1:21" x14ac:dyDescent="0.2">
      <c r="A233" s="2" t="s">
        <v>472</v>
      </c>
      <c r="B233" s="3">
        <v>1398</v>
      </c>
      <c r="C233" s="3">
        <v>5989</v>
      </c>
      <c r="D233" s="3" t="s">
        <v>77</v>
      </c>
      <c r="E233" s="3">
        <v>0</v>
      </c>
      <c r="F233" s="3"/>
      <c r="G233" s="2" t="s">
        <v>200</v>
      </c>
      <c r="H233" s="4">
        <v>31500</v>
      </c>
      <c r="I233" s="4"/>
      <c r="M233" s="4">
        <v>31500</v>
      </c>
      <c r="N233" s="4"/>
      <c r="O233" s="11">
        <v>0</v>
      </c>
      <c r="P233" s="11" t="s">
        <v>79</v>
      </c>
      <c r="U233" s="11" t="s">
        <v>425</v>
      </c>
    </row>
    <row r="234" spans="1:21" x14ac:dyDescent="0.2">
      <c r="A234" s="2" t="s">
        <v>203</v>
      </c>
      <c r="B234" s="3">
        <v>1428</v>
      </c>
      <c r="C234" s="3">
        <v>6147</v>
      </c>
      <c r="D234" s="3" t="s">
        <v>77</v>
      </c>
      <c r="E234" s="3">
        <v>0</v>
      </c>
      <c r="F234" s="3"/>
      <c r="G234" s="2" t="s">
        <v>473</v>
      </c>
      <c r="H234" s="4">
        <v>4725</v>
      </c>
      <c r="I234" s="4"/>
      <c r="M234" s="4">
        <v>4725</v>
      </c>
      <c r="N234" s="4"/>
      <c r="O234" s="11">
        <v>0</v>
      </c>
      <c r="P234" s="11" t="s">
        <v>79</v>
      </c>
      <c r="U234" s="11" t="s">
        <v>425</v>
      </c>
    </row>
    <row r="235" spans="1:21" x14ac:dyDescent="0.2">
      <c r="A235" s="2" t="s">
        <v>203</v>
      </c>
      <c r="B235" s="3">
        <v>1442</v>
      </c>
      <c r="C235" s="3">
        <v>6175</v>
      </c>
      <c r="D235" s="3" t="s">
        <v>474</v>
      </c>
      <c r="E235" s="3">
        <v>0</v>
      </c>
      <c r="F235" s="3"/>
      <c r="G235" s="2" t="s">
        <v>475</v>
      </c>
      <c r="H235" s="4">
        <v>9450</v>
      </c>
      <c r="I235" s="4"/>
      <c r="M235" s="4">
        <v>9450</v>
      </c>
      <c r="N235" s="4"/>
      <c r="O235" s="11">
        <v>0</v>
      </c>
      <c r="P235" s="11" t="s">
        <v>79</v>
      </c>
      <c r="U235" s="11" t="s">
        <v>425</v>
      </c>
    </row>
    <row r="236" spans="1:21" x14ac:dyDescent="0.2">
      <c r="A236" s="2" t="s">
        <v>203</v>
      </c>
      <c r="B236" s="3">
        <v>1443</v>
      </c>
      <c r="C236" s="3">
        <v>6176</v>
      </c>
      <c r="D236" s="3" t="s">
        <v>77</v>
      </c>
      <c r="E236" s="3">
        <v>0</v>
      </c>
      <c r="F236" s="3"/>
      <c r="G236" s="2" t="s">
        <v>452</v>
      </c>
      <c r="H236" s="4">
        <v>4725</v>
      </c>
      <c r="I236" s="4"/>
      <c r="M236" s="4">
        <v>4725</v>
      </c>
      <c r="N236" s="4"/>
      <c r="O236" s="11">
        <v>0</v>
      </c>
      <c r="P236" s="11" t="s">
        <v>79</v>
      </c>
      <c r="U236" s="11" t="s">
        <v>425</v>
      </c>
    </row>
    <row r="237" spans="1:21" x14ac:dyDescent="0.2">
      <c r="A237" s="2" t="s">
        <v>476</v>
      </c>
      <c r="B237" s="3">
        <v>1516</v>
      </c>
      <c r="C237" s="3">
        <v>6598</v>
      </c>
      <c r="D237" s="3" t="s">
        <v>477</v>
      </c>
      <c r="E237" s="3">
        <v>0</v>
      </c>
      <c r="F237" s="3"/>
      <c r="G237" s="2" t="s">
        <v>478</v>
      </c>
      <c r="H237" s="4">
        <v>18000</v>
      </c>
      <c r="I237" s="4"/>
      <c r="M237" s="4">
        <v>18000</v>
      </c>
      <c r="N237" s="4"/>
      <c r="O237" s="11">
        <v>0</v>
      </c>
      <c r="P237" s="11" t="s">
        <v>79</v>
      </c>
      <c r="U237" s="11" t="s">
        <v>425</v>
      </c>
    </row>
    <row r="238" spans="1:21" x14ac:dyDescent="0.2">
      <c r="A238" s="2" t="s">
        <v>479</v>
      </c>
      <c r="B238" s="3">
        <v>1575</v>
      </c>
      <c r="C238" s="3">
        <v>7143</v>
      </c>
      <c r="D238" s="3" t="s">
        <v>480</v>
      </c>
      <c r="E238" s="3">
        <v>0</v>
      </c>
      <c r="F238" s="3"/>
      <c r="G238" s="2" t="s">
        <v>459</v>
      </c>
      <c r="H238" s="4">
        <v>126000</v>
      </c>
      <c r="I238" s="4"/>
      <c r="M238" s="4">
        <v>126000</v>
      </c>
      <c r="N238" s="4"/>
      <c r="O238" s="11">
        <v>0</v>
      </c>
      <c r="P238" s="11" t="s">
        <v>79</v>
      </c>
      <c r="U238" s="11" t="s">
        <v>425</v>
      </c>
    </row>
    <row r="239" spans="1:21" x14ac:dyDescent="0.2">
      <c r="A239" s="2" t="s">
        <v>481</v>
      </c>
      <c r="B239" s="3">
        <v>1597</v>
      </c>
      <c r="C239" s="3">
        <v>7466</v>
      </c>
      <c r="D239" s="3" t="s">
        <v>482</v>
      </c>
      <c r="E239" s="3">
        <v>0</v>
      </c>
      <c r="F239" s="3"/>
      <c r="G239" s="2" t="s">
        <v>483</v>
      </c>
      <c r="H239" s="4">
        <v>6850</v>
      </c>
      <c r="I239" s="4"/>
      <c r="M239" s="4">
        <v>6850</v>
      </c>
      <c r="N239" s="4"/>
      <c r="O239" s="11">
        <v>0</v>
      </c>
      <c r="P239" s="11" t="s">
        <v>79</v>
      </c>
      <c r="U239" s="11" t="s">
        <v>425</v>
      </c>
    </row>
    <row r="240" spans="1:21" x14ac:dyDescent="0.2">
      <c r="A240" s="2" t="s">
        <v>484</v>
      </c>
      <c r="B240" s="3">
        <v>1739</v>
      </c>
      <c r="C240" s="3">
        <v>8263</v>
      </c>
      <c r="D240" s="3" t="s">
        <v>458</v>
      </c>
      <c r="E240" s="3">
        <v>0</v>
      </c>
      <c r="F240" s="3"/>
      <c r="G240" s="2" t="s">
        <v>485</v>
      </c>
      <c r="H240" s="4">
        <v>4500</v>
      </c>
      <c r="I240" s="4"/>
      <c r="M240" s="4">
        <v>4500</v>
      </c>
      <c r="N240" s="4"/>
      <c r="O240" s="11">
        <v>0</v>
      </c>
      <c r="P240" s="11" t="s">
        <v>79</v>
      </c>
      <c r="U240" s="11" t="s">
        <v>425</v>
      </c>
    </row>
    <row r="241" spans="1:21" x14ac:dyDescent="0.2">
      <c r="A241" s="2" t="s">
        <v>486</v>
      </c>
      <c r="B241" s="3">
        <v>1753</v>
      </c>
      <c r="C241" s="3">
        <v>8314</v>
      </c>
      <c r="D241" s="3" t="s">
        <v>458</v>
      </c>
      <c r="E241" s="3">
        <v>0</v>
      </c>
      <c r="F241" s="3"/>
      <c r="G241" s="2" t="s">
        <v>487</v>
      </c>
      <c r="H241" s="4">
        <v>9000</v>
      </c>
      <c r="I241" s="4"/>
      <c r="M241" s="4">
        <v>9000</v>
      </c>
      <c r="N241" s="4"/>
      <c r="O241" s="11">
        <v>0</v>
      </c>
      <c r="P241" s="11" t="s">
        <v>79</v>
      </c>
      <c r="U241" s="11" t="s">
        <v>425</v>
      </c>
    </row>
    <row r="242" spans="1:21" x14ac:dyDescent="0.2">
      <c r="A242" s="2" t="s">
        <v>486</v>
      </c>
      <c r="B242" s="3">
        <v>1755</v>
      </c>
      <c r="C242" s="3">
        <v>8318</v>
      </c>
      <c r="D242" s="3" t="s">
        <v>458</v>
      </c>
      <c r="E242" s="3">
        <v>0</v>
      </c>
      <c r="F242" s="3"/>
      <c r="G242" s="2" t="s">
        <v>488</v>
      </c>
      <c r="H242" s="4">
        <v>5045</v>
      </c>
      <c r="I242" s="4"/>
      <c r="M242" s="4">
        <v>5045</v>
      </c>
      <c r="N242" s="4"/>
      <c r="O242" s="11">
        <v>0</v>
      </c>
      <c r="P242" s="11" t="s">
        <v>79</v>
      </c>
      <c r="U242" s="11" t="s">
        <v>425</v>
      </c>
    </row>
    <row r="243" spans="1:21" x14ac:dyDescent="0.2">
      <c r="A243" s="2" t="s">
        <v>486</v>
      </c>
      <c r="B243" s="3">
        <v>1757</v>
      </c>
      <c r="C243" s="3">
        <v>8321</v>
      </c>
      <c r="D243" s="3" t="s">
        <v>458</v>
      </c>
      <c r="E243" s="3">
        <v>0</v>
      </c>
      <c r="F243" s="3"/>
      <c r="G243" s="2" t="s">
        <v>489</v>
      </c>
      <c r="H243" s="4">
        <v>9000</v>
      </c>
      <c r="I243" s="4"/>
      <c r="M243" s="4">
        <v>9000</v>
      </c>
      <c r="N243" s="4"/>
      <c r="O243" s="11">
        <v>0</v>
      </c>
      <c r="P243" s="11" t="s">
        <v>79</v>
      </c>
      <c r="U243" s="11" t="s">
        <v>425</v>
      </c>
    </row>
    <row r="244" spans="1:21" x14ac:dyDescent="0.2">
      <c r="A244" s="2" t="s">
        <v>486</v>
      </c>
      <c r="B244" s="3">
        <v>1758</v>
      </c>
      <c r="C244" s="3">
        <v>8323</v>
      </c>
      <c r="D244" s="3" t="s">
        <v>458</v>
      </c>
      <c r="E244" s="3">
        <v>0</v>
      </c>
      <c r="F244" s="3"/>
      <c r="G244" s="2" t="s">
        <v>490</v>
      </c>
      <c r="H244" s="4">
        <v>5045</v>
      </c>
      <c r="I244" s="4"/>
      <c r="M244" s="4">
        <v>5045</v>
      </c>
      <c r="N244" s="4"/>
      <c r="O244" s="11">
        <v>0</v>
      </c>
      <c r="P244" s="11" t="s">
        <v>79</v>
      </c>
      <c r="U244" s="11" t="s">
        <v>425</v>
      </c>
    </row>
    <row r="245" spans="1:21" x14ac:dyDescent="0.2">
      <c r="A245" s="2" t="s">
        <v>486</v>
      </c>
      <c r="B245" s="3">
        <v>1759</v>
      </c>
      <c r="C245" s="3">
        <v>8324</v>
      </c>
      <c r="D245" s="3" t="s">
        <v>458</v>
      </c>
      <c r="E245" s="3">
        <v>0</v>
      </c>
      <c r="F245" s="3"/>
      <c r="G245" s="2" t="s">
        <v>491</v>
      </c>
      <c r="H245" s="4">
        <v>5000</v>
      </c>
      <c r="I245" s="4"/>
      <c r="M245" s="4">
        <v>5000</v>
      </c>
      <c r="N245" s="4"/>
      <c r="O245" s="11">
        <v>0</v>
      </c>
      <c r="P245" s="11" t="s">
        <v>79</v>
      </c>
      <c r="U245" s="11" t="s">
        <v>425</v>
      </c>
    </row>
    <row r="246" spans="1:21" x14ac:dyDescent="0.2">
      <c r="A246" s="2" t="s">
        <v>486</v>
      </c>
      <c r="B246" s="3">
        <v>1760</v>
      </c>
      <c r="C246" s="3">
        <v>8325</v>
      </c>
      <c r="D246" s="3" t="s">
        <v>458</v>
      </c>
      <c r="E246" s="3">
        <v>0</v>
      </c>
      <c r="F246" s="3"/>
      <c r="G246" s="2" t="s">
        <v>492</v>
      </c>
      <c r="H246" s="4">
        <v>5000</v>
      </c>
      <c r="I246" s="4"/>
      <c r="M246" s="4">
        <v>5000</v>
      </c>
      <c r="N246" s="4"/>
      <c r="O246" s="11">
        <v>0</v>
      </c>
      <c r="P246" s="11" t="s">
        <v>79</v>
      </c>
      <c r="U246" s="11" t="s">
        <v>425</v>
      </c>
    </row>
    <row r="247" spans="1:21" x14ac:dyDescent="0.2">
      <c r="A247" s="2" t="s">
        <v>486</v>
      </c>
      <c r="B247" s="3">
        <v>1761</v>
      </c>
      <c r="C247" s="3">
        <v>8326</v>
      </c>
      <c r="D247" s="3" t="s">
        <v>458</v>
      </c>
      <c r="E247" s="3">
        <v>0</v>
      </c>
      <c r="F247" s="3"/>
      <c r="G247" s="2" t="s">
        <v>493</v>
      </c>
      <c r="H247" s="4">
        <v>5000</v>
      </c>
      <c r="I247" s="4"/>
      <c r="M247" s="4">
        <v>5000</v>
      </c>
      <c r="N247" s="4"/>
      <c r="O247" s="11">
        <v>0</v>
      </c>
      <c r="P247" s="11" t="s">
        <v>79</v>
      </c>
      <c r="U247" s="11" t="s">
        <v>425</v>
      </c>
    </row>
    <row r="248" spans="1:21" x14ac:dyDescent="0.2">
      <c r="A248" s="2" t="s">
        <v>486</v>
      </c>
      <c r="B248" s="3">
        <v>1762</v>
      </c>
      <c r="C248" s="3">
        <v>8327</v>
      </c>
      <c r="D248" s="3" t="s">
        <v>458</v>
      </c>
      <c r="E248" s="3">
        <v>0</v>
      </c>
      <c r="F248" s="3"/>
      <c r="G248" s="2" t="s">
        <v>494</v>
      </c>
      <c r="H248" s="4">
        <v>9000</v>
      </c>
      <c r="I248" s="4"/>
      <c r="M248" s="4">
        <v>9000</v>
      </c>
      <c r="N248" s="4"/>
      <c r="O248" s="11">
        <v>0</v>
      </c>
      <c r="P248" s="11" t="s">
        <v>79</v>
      </c>
      <c r="U248" s="11" t="s">
        <v>425</v>
      </c>
    </row>
    <row r="249" spans="1:21" x14ac:dyDescent="0.2">
      <c r="A249" s="2" t="s">
        <v>486</v>
      </c>
      <c r="B249" s="3">
        <v>1763</v>
      </c>
      <c r="C249" s="3">
        <v>8329</v>
      </c>
      <c r="D249" s="3" t="s">
        <v>458</v>
      </c>
      <c r="E249" s="3">
        <v>0</v>
      </c>
      <c r="F249" s="3"/>
      <c r="G249" s="2" t="s">
        <v>495</v>
      </c>
      <c r="H249" s="4">
        <v>4500</v>
      </c>
      <c r="I249" s="4"/>
      <c r="M249" s="4">
        <v>4500</v>
      </c>
      <c r="N249" s="4"/>
      <c r="O249" s="11">
        <v>0</v>
      </c>
      <c r="P249" s="11" t="s">
        <v>79</v>
      </c>
      <c r="U249" s="11" t="s">
        <v>425</v>
      </c>
    </row>
    <row r="250" spans="1:21" x14ac:dyDescent="0.2">
      <c r="A250" s="2" t="s">
        <v>486</v>
      </c>
      <c r="B250" s="3">
        <v>1764</v>
      </c>
      <c r="C250" s="3">
        <v>8330</v>
      </c>
      <c r="D250" s="3" t="s">
        <v>458</v>
      </c>
      <c r="E250" s="3">
        <v>0</v>
      </c>
      <c r="F250" s="3"/>
      <c r="G250" s="2" t="s">
        <v>496</v>
      </c>
      <c r="H250" s="4">
        <v>4500</v>
      </c>
      <c r="I250" s="4"/>
      <c r="M250" s="4">
        <v>4500</v>
      </c>
      <c r="N250" s="4"/>
      <c r="O250" s="11">
        <v>0</v>
      </c>
      <c r="P250" s="11" t="s">
        <v>79</v>
      </c>
      <c r="U250" s="11" t="s">
        <v>425</v>
      </c>
    </row>
    <row r="251" spans="1:21" x14ac:dyDescent="0.2">
      <c r="A251" s="2" t="s">
        <v>233</v>
      </c>
      <c r="B251" s="3">
        <v>1771</v>
      </c>
      <c r="C251" s="3">
        <v>8368</v>
      </c>
      <c r="D251" s="3" t="s">
        <v>458</v>
      </c>
      <c r="E251" s="3">
        <v>0</v>
      </c>
      <c r="F251" s="3"/>
      <c r="G251" s="2" t="s">
        <v>497</v>
      </c>
      <c r="H251" s="4">
        <v>10000</v>
      </c>
      <c r="I251" s="4"/>
      <c r="J251" s="2" t="s">
        <v>498</v>
      </c>
      <c r="M251" s="4">
        <v>9000</v>
      </c>
      <c r="N251" s="4"/>
      <c r="O251" s="11">
        <v>0</v>
      </c>
      <c r="P251" s="11" t="s">
        <v>79</v>
      </c>
      <c r="U251" s="11" t="s">
        <v>425</v>
      </c>
    </row>
    <row r="252" spans="1:21" x14ac:dyDescent="0.2">
      <c r="A252" s="2" t="s">
        <v>233</v>
      </c>
      <c r="B252" s="3">
        <v>1774</v>
      </c>
      <c r="C252" s="3">
        <v>8375</v>
      </c>
      <c r="D252" s="3" t="s">
        <v>458</v>
      </c>
      <c r="E252" s="3">
        <v>0</v>
      </c>
      <c r="F252" s="3"/>
      <c r="G252" s="2" t="s">
        <v>499</v>
      </c>
      <c r="H252" s="4">
        <v>9000</v>
      </c>
      <c r="I252" s="4"/>
      <c r="M252" s="4">
        <v>9000</v>
      </c>
      <c r="N252" s="4"/>
      <c r="O252" s="11">
        <v>0</v>
      </c>
      <c r="P252" s="11" t="s">
        <v>79</v>
      </c>
      <c r="U252" s="11" t="s">
        <v>425</v>
      </c>
    </row>
    <row r="253" spans="1:21" x14ac:dyDescent="0.2">
      <c r="A253" s="2" t="s">
        <v>233</v>
      </c>
      <c r="B253" s="3">
        <v>1775</v>
      </c>
      <c r="C253" s="3">
        <v>8377</v>
      </c>
      <c r="D253" s="3" t="s">
        <v>458</v>
      </c>
      <c r="E253" s="3">
        <v>0</v>
      </c>
      <c r="F253" s="3"/>
      <c r="G253" s="2" t="s">
        <v>500</v>
      </c>
      <c r="H253" s="4">
        <v>9000</v>
      </c>
      <c r="I253" s="4"/>
      <c r="M253" s="4">
        <v>9000</v>
      </c>
      <c r="N253" s="4"/>
      <c r="O253" s="11">
        <v>0</v>
      </c>
      <c r="P253" s="11" t="s">
        <v>79</v>
      </c>
      <c r="U253" s="11" t="s">
        <v>425</v>
      </c>
    </row>
    <row r="254" spans="1:21" x14ac:dyDescent="0.2">
      <c r="A254" s="2" t="s">
        <v>233</v>
      </c>
      <c r="B254" s="3">
        <v>1776</v>
      </c>
      <c r="C254" s="3">
        <v>8383</v>
      </c>
      <c r="D254" s="3" t="s">
        <v>458</v>
      </c>
      <c r="E254" s="3">
        <v>0</v>
      </c>
      <c r="F254" s="3"/>
      <c r="G254" s="2" t="s">
        <v>501</v>
      </c>
      <c r="H254" s="4">
        <v>9000</v>
      </c>
      <c r="I254" s="4"/>
      <c r="M254" s="4">
        <v>9000</v>
      </c>
      <c r="N254" s="4"/>
      <c r="O254" s="11">
        <v>0</v>
      </c>
      <c r="P254" s="11" t="s">
        <v>79</v>
      </c>
      <c r="U254" s="11" t="s">
        <v>425</v>
      </c>
    </row>
    <row r="255" spans="1:21" x14ac:dyDescent="0.2">
      <c r="A255" s="2" t="s">
        <v>233</v>
      </c>
      <c r="B255" s="3">
        <v>1778</v>
      </c>
      <c r="C255" s="3">
        <v>8389</v>
      </c>
      <c r="D255" s="3" t="s">
        <v>458</v>
      </c>
      <c r="E255" s="3">
        <v>0</v>
      </c>
      <c r="F255" s="3"/>
      <c r="G255" s="2" t="s">
        <v>502</v>
      </c>
      <c r="H255" s="4">
        <v>9000</v>
      </c>
      <c r="I255" s="4"/>
      <c r="M255" s="4">
        <v>9000</v>
      </c>
      <c r="N255" s="4"/>
      <c r="O255" s="11">
        <v>0</v>
      </c>
      <c r="P255" s="11" t="s">
        <v>79</v>
      </c>
      <c r="U255" s="11" t="s">
        <v>425</v>
      </c>
    </row>
    <row r="256" spans="1:21" x14ac:dyDescent="0.2">
      <c r="A256" s="2" t="s">
        <v>233</v>
      </c>
      <c r="B256" s="3">
        <v>1788</v>
      </c>
      <c r="C256" s="3">
        <v>8404</v>
      </c>
      <c r="D256" s="3" t="s">
        <v>458</v>
      </c>
      <c r="E256" s="3">
        <v>0</v>
      </c>
      <c r="F256" s="3"/>
      <c r="G256" s="2" t="s">
        <v>503</v>
      </c>
      <c r="H256" s="4">
        <v>9000</v>
      </c>
      <c r="I256" s="4"/>
      <c r="M256" s="4">
        <v>9000</v>
      </c>
      <c r="N256" s="4"/>
      <c r="O256" s="11">
        <v>0</v>
      </c>
      <c r="P256" s="11" t="s">
        <v>79</v>
      </c>
      <c r="U256" s="11" t="s">
        <v>425</v>
      </c>
    </row>
    <row r="257" spans="1:21" x14ac:dyDescent="0.2">
      <c r="A257" s="2" t="s">
        <v>233</v>
      </c>
      <c r="B257" s="3">
        <v>1790</v>
      </c>
      <c r="C257" s="3">
        <v>8406</v>
      </c>
      <c r="D257" s="3" t="s">
        <v>458</v>
      </c>
      <c r="E257" s="3">
        <v>0</v>
      </c>
      <c r="F257" s="3"/>
      <c r="G257" s="2" t="s">
        <v>504</v>
      </c>
      <c r="H257" s="4">
        <v>11300</v>
      </c>
      <c r="I257" s="4"/>
      <c r="J257" s="2" t="s">
        <v>505</v>
      </c>
      <c r="M257" s="4">
        <v>9000</v>
      </c>
      <c r="N257" s="4"/>
      <c r="O257" s="11">
        <v>0</v>
      </c>
      <c r="P257" s="11" t="s">
        <v>79</v>
      </c>
      <c r="U257" s="11" t="s">
        <v>425</v>
      </c>
    </row>
    <row r="258" spans="1:21" x14ac:dyDescent="0.2">
      <c r="A258" s="2" t="s">
        <v>233</v>
      </c>
      <c r="B258" s="3">
        <v>1794</v>
      </c>
      <c r="C258" s="3">
        <v>8423</v>
      </c>
      <c r="D258" s="3" t="s">
        <v>458</v>
      </c>
      <c r="E258" s="3">
        <v>0</v>
      </c>
      <c r="F258" s="3"/>
      <c r="G258" s="2" t="s">
        <v>506</v>
      </c>
      <c r="H258" s="4">
        <v>10000</v>
      </c>
      <c r="I258" s="4"/>
      <c r="J258" s="2" t="s">
        <v>498</v>
      </c>
      <c r="M258" s="4">
        <v>9000</v>
      </c>
      <c r="N258" s="4"/>
      <c r="O258" s="11">
        <v>0</v>
      </c>
      <c r="P258" s="11" t="s">
        <v>79</v>
      </c>
      <c r="U258" s="11" t="s">
        <v>425</v>
      </c>
    </row>
    <row r="259" spans="1:21" x14ac:dyDescent="0.2">
      <c r="A259" s="2" t="s">
        <v>233</v>
      </c>
      <c r="B259" s="3">
        <v>1796</v>
      </c>
      <c r="C259" s="3">
        <v>8425</v>
      </c>
      <c r="D259" s="3" t="s">
        <v>458</v>
      </c>
      <c r="E259" s="3">
        <v>0</v>
      </c>
      <c r="F259" s="3"/>
      <c r="G259" s="2" t="s">
        <v>507</v>
      </c>
      <c r="H259" s="4">
        <v>9000</v>
      </c>
      <c r="I259" s="4"/>
      <c r="M259" s="4">
        <v>9000</v>
      </c>
      <c r="N259" s="4"/>
      <c r="O259" s="11">
        <v>0</v>
      </c>
      <c r="P259" s="11" t="s">
        <v>79</v>
      </c>
      <c r="U259" s="11" t="s">
        <v>425</v>
      </c>
    </row>
    <row r="260" spans="1:21" x14ac:dyDescent="0.2">
      <c r="A260" s="2" t="s">
        <v>233</v>
      </c>
      <c r="B260" s="3">
        <v>1800</v>
      </c>
      <c r="C260" s="3">
        <v>8441</v>
      </c>
      <c r="D260" s="3" t="s">
        <v>458</v>
      </c>
      <c r="E260" s="3">
        <v>0</v>
      </c>
      <c r="F260" s="3"/>
      <c r="G260" s="2" t="s">
        <v>508</v>
      </c>
      <c r="H260" s="4">
        <v>9000</v>
      </c>
      <c r="I260" s="4"/>
      <c r="M260" s="4">
        <v>9000</v>
      </c>
      <c r="N260" s="4"/>
      <c r="O260" s="11">
        <v>0</v>
      </c>
      <c r="P260" s="11" t="s">
        <v>79</v>
      </c>
      <c r="U260" s="11" t="s">
        <v>425</v>
      </c>
    </row>
    <row r="261" spans="1:21" x14ac:dyDescent="0.2">
      <c r="A261" s="2" t="s">
        <v>233</v>
      </c>
      <c r="B261" s="3">
        <v>1801</v>
      </c>
      <c r="C261" s="3">
        <v>8442</v>
      </c>
      <c r="D261" s="3" t="s">
        <v>509</v>
      </c>
      <c r="E261" s="3">
        <v>0</v>
      </c>
      <c r="F261" s="3"/>
      <c r="G261" s="2" t="s">
        <v>510</v>
      </c>
      <c r="H261" s="4">
        <v>9000</v>
      </c>
      <c r="I261" s="4"/>
      <c r="M261" s="4">
        <v>9000</v>
      </c>
      <c r="N261" s="4"/>
      <c r="O261" s="11">
        <v>0</v>
      </c>
      <c r="P261" s="11" t="s">
        <v>79</v>
      </c>
      <c r="U261" s="11" t="s">
        <v>425</v>
      </c>
    </row>
    <row r="262" spans="1:21" x14ac:dyDescent="0.2">
      <c r="A262" s="2" t="s">
        <v>237</v>
      </c>
      <c r="B262" s="3">
        <v>1826</v>
      </c>
      <c r="C262" s="3">
        <v>8511</v>
      </c>
      <c r="D262" s="3" t="s">
        <v>511</v>
      </c>
      <c r="E262" s="3">
        <v>0</v>
      </c>
      <c r="F262" s="3"/>
      <c r="G262" s="2" t="s">
        <v>512</v>
      </c>
      <c r="H262" s="4">
        <v>9000</v>
      </c>
      <c r="I262" s="4"/>
      <c r="M262" s="4">
        <v>9000</v>
      </c>
      <c r="N262" s="4"/>
      <c r="O262" s="11">
        <v>0</v>
      </c>
      <c r="P262" s="11" t="s">
        <v>513</v>
      </c>
      <c r="U262" s="11" t="s">
        <v>425</v>
      </c>
    </row>
    <row r="263" spans="1:21" x14ac:dyDescent="0.2">
      <c r="A263" s="2" t="s">
        <v>237</v>
      </c>
      <c r="B263" s="3">
        <v>1831</v>
      </c>
      <c r="C263" s="3">
        <v>8522</v>
      </c>
      <c r="D263" s="3" t="s">
        <v>511</v>
      </c>
      <c r="E263" s="3">
        <v>0</v>
      </c>
      <c r="F263" s="3"/>
      <c r="G263" s="2" t="s">
        <v>514</v>
      </c>
      <c r="H263" s="4">
        <v>9000</v>
      </c>
      <c r="I263" s="4"/>
      <c r="M263" s="4">
        <v>9000</v>
      </c>
      <c r="N263" s="4"/>
      <c r="O263" s="11">
        <v>0</v>
      </c>
      <c r="P263" s="11" t="s">
        <v>513</v>
      </c>
      <c r="U263" s="11" t="s">
        <v>425</v>
      </c>
    </row>
    <row r="264" spans="1:21" x14ac:dyDescent="0.2">
      <c r="A264" s="2" t="s">
        <v>237</v>
      </c>
      <c r="B264" s="3">
        <v>1838</v>
      </c>
      <c r="C264" s="3">
        <v>8540</v>
      </c>
      <c r="D264" s="3" t="s">
        <v>511</v>
      </c>
      <c r="E264" s="3">
        <v>0</v>
      </c>
      <c r="F264" s="3"/>
      <c r="G264" s="2" t="s">
        <v>515</v>
      </c>
      <c r="H264" s="4">
        <v>4500</v>
      </c>
      <c r="I264" s="4"/>
      <c r="M264" s="4">
        <v>4500</v>
      </c>
      <c r="N264" s="4"/>
      <c r="O264" s="11">
        <v>0</v>
      </c>
      <c r="P264" s="11" t="s">
        <v>513</v>
      </c>
      <c r="U264" s="11" t="s">
        <v>425</v>
      </c>
    </row>
    <row r="265" spans="1:21" x14ac:dyDescent="0.2">
      <c r="A265" s="2" t="s">
        <v>516</v>
      </c>
      <c r="B265" s="3">
        <v>1937</v>
      </c>
      <c r="C265" s="3">
        <v>9106</v>
      </c>
      <c r="D265" s="3" t="s">
        <v>517</v>
      </c>
      <c r="E265" s="3">
        <v>0</v>
      </c>
      <c r="F265" s="3"/>
      <c r="G265" s="2" t="s">
        <v>518</v>
      </c>
      <c r="H265" s="4">
        <v>5000</v>
      </c>
      <c r="I265" s="4"/>
      <c r="M265" s="4">
        <v>5000</v>
      </c>
      <c r="N265" s="4"/>
      <c r="O265" s="11">
        <v>0</v>
      </c>
      <c r="P265" s="11" t="s">
        <v>79</v>
      </c>
      <c r="U265" s="11" t="s">
        <v>425</v>
      </c>
    </row>
    <row r="266" spans="1:21" x14ac:dyDescent="0.2">
      <c r="A266" s="2" t="s">
        <v>519</v>
      </c>
      <c r="B266" s="3">
        <v>1961</v>
      </c>
      <c r="C266" s="3">
        <v>9217</v>
      </c>
      <c r="D266" s="3" t="s">
        <v>520</v>
      </c>
      <c r="E266" s="3">
        <v>0</v>
      </c>
      <c r="F266" s="3"/>
      <c r="G266" s="2" t="s">
        <v>521</v>
      </c>
      <c r="H266" s="4">
        <v>5000</v>
      </c>
      <c r="I266" s="4"/>
      <c r="M266" s="4">
        <v>5000</v>
      </c>
      <c r="N266" s="4"/>
      <c r="O266" s="11">
        <v>0</v>
      </c>
      <c r="P266" s="11" t="s">
        <v>79</v>
      </c>
      <c r="U266" s="11" t="s">
        <v>425</v>
      </c>
    </row>
    <row r="267" spans="1:21" x14ac:dyDescent="0.2">
      <c r="A267" s="2" t="s">
        <v>522</v>
      </c>
      <c r="B267" s="3">
        <v>2017</v>
      </c>
      <c r="C267" s="3">
        <v>9533</v>
      </c>
      <c r="D267" s="3" t="s">
        <v>523</v>
      </c>
      <c r="E267" s="3">
        <v>0</v>
      </c>
      <c r="F267" s="3"/>
      <c r="G267" s="2" t="s">
        <v>524</v>
      </c>
      <c r="H267" s="4">
        <v>3955</v>
      </c>
      <c r="I267" s="4"/>
      <c r="M267" s="4">
        <v>3955</v>
      </c>
      <c r="N267" s="4"/>
      <c r="O267" s="11">
        <v>0</v>
      </c>
      <c r="P267" s="11" t="s">
        <v>79</v>
      </c>
      <c r="U267" s="11" t="s">
        <v>425</v>
      </c>
    </row>
    <row r="268" spans="1:21" x14ac:dyDescent="0.2">
      <c r="A268" s="2" t="s">
        <v>522</v>
      </c>
      <c r="B268" s="3">
        <v>2018</v>
      </c>
      <c r="C268" s="3">
        <v>9534</v>
      </c>
      <c r="D268" s="3" t="s">
        <v>523</v>
      </c>
      <c r="E268" s="3">
        <v>0</v>
      </c>
      <c r="F268" s="3"/>
      <c r="G268" s="2" t="s">
        <v>525</v>
      </c>
      <c r="H268" s="4">
        <v>3955</v>
      </c>
      <c r="I268" s="4"/>
      <c r="M268" s="4">
        <v>3955</v>
      </c>
      <c r="N268" s="4"/>
      <c r="O268" s="11">
        <v>0</v>
      </c>
      <c r="P268" s="11" t="s">
        <v>79</v>
      </c>
      <c r="U268" s="11" t="s">
        <v>425</v>
      </c>
    </row>
    <row r="269" spans="1:21" x14ac:dyDescent="0.2">
      <c r="A269" s="2" t="s">
        <v>522</v>
      </c>
      <c r="B269" s="3">
        <v>2019</v>
      </c>
      <c r="C269" s="3">
        <v>9535</v>
      </c>
      <c r="D269" s="3" t="s">
        <v>523</v>
      </c>
      <c r="E269" s="3">
        <v>0</v>
      </c>
      <c r="F269" s="3"/>
      <c r="G269" s="2" t="s">
        <v>526</v>
      </c>
      <c r="H269" s="4">
        <v>4500</v>
      </c>
      <c r="I269" s="4"/>
      <c r="M269" s="4">
        <v>4500</v>
      </c>
      <c r="N269" s="4"/>
      <c r="O269" s="11">
        <v>0</v>
      </c>
      <c r="P269" s="11" t="s">
        <v>79</v>
      </c>
      <c r="U269" s="11" t="s">
        <v>425</v>
      </c>
    </row>
    <row r="270" spans="1:21" x14ac:dyDescent="0.2">
      <c r="A270" s="2" t="s">
        <v>522</v>
      </c>
      <c r="B270" s="3">
        <v>2020</v>
      </c>
      <c r="C270" s="3">
        <v>9536</v>
      </c>
      <c r="D270" s="3" t="s">
        <v>523</v>
      </c>
      <c r="E270" s="3">
        <v>0</v>
      </c>
      <c r="F270" s="3"/>
      <c r="G270" s="2" t="s">
        <v>527</v>
      </c>
      <c r="H270" s="4">
        <v>4000</v>
      </c>
      <c r="I270" s="4"/>
      <c r="M270" s="4">
        <v>4000</v>
      </c>
      <c r="N270" s="4"/>
      <c r="O270" s="11">
        <v>0</v>
      </c>
      <c r="P270" s="11" t="s">
        <v>79</v>
      </c>
      <c r="U270" s="11" t="s">
        <v>425</v>
      </c>
    </row>
    <row r="271" spans="1:21" x14ac:dyDescent="0.2">
      <c r="A271" s="2" t="s">
        <v>522</v>
      </c>
      <c r="B271" s="3">
        <v>2021</v>
      </c>
      <c r="C271" s="3">
        <v>9537</v>
      </c>
      <c r="D271" s="3" t="s">
        <v>523</v>
      </c>
      <c r="E271" s="3">
        <v>0</v>
      </c>
      <c r="F271" s="3"/>
      <c r="G271" s="2" t="s">
        <v>528</v>
      </c>
      <c r="H271" s="4">
        <v>4000</v>
      </c>
      <c r="I271" s="4"/>
      <c r="M271" s="4">
        <v>4000</v>
      </c>
      <c r="N271" s="4"/>
      <c r="O271" s="11">
        <v>0</v>
      </c>
      <c r="P271" s="11" t="s">
        <v>79</v>
      </c>
      <c r="U271" s="11" t="s">
        <v>425</v>
      </c>
    </row>
    <row r="272" spans="1:21" x14ac:dyDescent="0.2">
      <c r="A272" s="2" t="s">
        <v>522</v>
      </c>
      <c r="B272" s="3">
        <v>2022</v>
      </c>
      <c r="C272" s="3">
        <v>9538</v>
      </c>
      <c r="D272" s="3" t="s">
        <v>523</v>
      </c>
      <c r="E272" s="3">
        <v>0</v>
      </c>
      <c r="F272" s="3"/>
      <c r="G272" s="2" t="s">
        <v>529</v>
      </c>
      <c r="H272" s="4">
        <v>4500</v>
      </c>
      <c r="I272" s="4"/>
      <c r="M272" s="4">
        <v>4500</v>
      </c>
      <c r="N272" s="4"/>
      <c r="O272" s="11">
        <v>0</v>
      </c>
      <c r="P272" s="11" t="s">
        <v>79</v>
      </c>
      <c r="U272" s="11" t="s">
        <v>425</v>
      </c>
    </row>
    <row r="273" spans="1:21" x14ac:dyDescent="0.2">
      <c r="A273" s="2" t="s">
        <v>522</v>
      </c>
      <c r="B273" s="3">
        <v>2023</v>
      </c>
      <c r="C273" s="3">
        <v>9539</v>
      </c>
      <c r="D273" s="3" t="s">
        <v>523</v>
      </c>
      <c r="E273" s="3">
        <v>0</v>
      </c>
      <c r="F273" s="3"/>
      <c r="G273" s="2" t="s">
        <v>530</v>
      </c>
      <c r="H273" s="4">
        <v>4500</v>
      </c>
      <c r="I273" s="4"/>
      <c r="M273" s="4">
        <v>4500</v>
      </c>
      <c r="N273" s="4"/>
      <c r="O273" s="11">
        <v>0</v>
      </c>
      <c r="P273" s="11" t="s">
        <v>79</v>
      </c>
      <c r="U273" s="11" t="s">
        <v>425</v>
      </c>
    </row>
    <row r="274" spans="1:21" x14ac:dyDescent="0.2">
      <c r="A274" s="2" t="s">
        <v>531</v>
      </c>
      <c r="B274" s="3">
        <v>2090</v>
      </c>
      <c r="C274" s="3">
        <v>9914</v>
      </c>
      <c r="D274" s="3" t="s">
        <v>532</v>
      </c>
      <c r="E274" s="3">
        <v>0</v>
      </c>
      <c r="F274" s="3"/>
      <c r="G274" s="2" t="s">
        <v>533</v>
      </c>
      <c r="H274" s="4">
        <v>117000</v>
      </c>
      <c r="I274" s="4"/>
      <c r="M274" s="4">
        <v>117000</v>
      </c>
      <c r="N274" s="4"/>
      <c r="O274" s="11">
        <v>0</v>
      </c>
      <c r="P274" s="11" t="s">
        <v>79</v>
      </c>
      <c r="U274" s="11" t="s">
        <v>425</v>
      </c>
    </row>
    <row r="275" spans="1:21" x14ac:dyDescent="0.2">
      <c r="A275" s="2" t="s">
        <v>534</v>
      </c>
      <c r="B275" s="3">
        <v>2170</v>
      </c>
      <c r="C275" s="3">
        <v>10433</v>
      </c>
      <c r="D275" s="3"/>
      <c r="E275" s="3"/>
      <c r="F275" s="3"/>
      <c r="G275" s="2" t="s">
        <v>535</v>
      </c>
      <c r="H275" s="4">
        <v>25200</v>
      </c>
      <c r="I275" s="4"/>
      <c r="M275" s="4">
        <v>25200</v>
      </c>
      <c r="N275" s="4"/>
      <c r="P275" s="11" t="s">
        <v>79</v>
      </c>
      <c r="U275" s="11" t="s">
        <v>425</v>
      </c>
    </row>
    <row r="276" spans="1:21" x14ac:dyDescent="0.2">
      <c r="A276" s="2" t="s">
        <v>536</v>
      </c>
      <c r="B276" s="3">
        <v>2236</v>
      </c>
      <c r="C276" s="3">
        <v>10713</v>
      </c>
      <c r="D276" s="3" t="s">
        <v>537</v>
      </c>
      <c r="E276" s="3">
        <v>0</v>
      </c>
      <c r="F276" s="3"/>
      <c r="G276" s="2" t="s">
        <v>538</v>
      </c>
      <c r="H276" s="4">
        <v>5000</v>
      </c>
      <c r="I276" s="4"/>
      <c r="M276" s="4">
        <v>5000</v>
      </c>
      <c r="N276" s="4"/>
      <c r="O276" s="11">
        <v>0</v>
      </c>
      <c r="P276" s="11" t="s">
        <v>79</v>
      </c>
      <c r="U276" s="11" t="s">
        <v>425</v>
      </c>
    </row>
    <row r="277" spans="1:21" x14ac:dyDescent="0.2">
      <c r="A277" s="2" t="s">
        <v>539</v>
      </c>
      <c r="B277" s="3">
        <v>2248</v>
      </c>
      <c r="C277" s="3">
        <v>10809</v>
      </c>
      <c r="D277" s="3" t="s">
        <v>537</v>
      </c>
      <c r="E277" s="3">
        <v>0</v>
      </c>
      <c r="F277" s="3"/>
      <c r="G277" s="2" t="s">
        <v>540</v>
      </c>
      <c r="H277" s="4">
        <v>10000</v>
      </c>
      <c r="I277" s="4"/>
      <c r="M277" s="4">
        <v>10000</v>
      </c>
      <c r="N277" s="4"/>
      <c r="O277" s="11">
        <v>0</v>
      </c>
      <c r="P277" s="11" t="s">
        <v>79</v>
      </c>
      <c r="U277" s="11" t="s">
        <v>425</v>
      </c>
    </row>
    <row r="278" spans="1:21" x14ac:dyDescent="0.2">
      <c r="A278" s="2" t="s">
        <v>539</v>
      </c>
      <c r="B278" s="3">
        <v>2249</v>
      </c>
      <c r="C278" s="3">
        <v>10811</v>
      </c>
      <c r="D278" s="3"/>
      <c r="E278" s="3"/>
      <c r="F278" s="3"/>
      <c r="G278" s="2" t="s">
        <v>57</v>
      </c>
      <c r="H278" s="4">
        <v>6300</v>
      </c>
      <c r="I278" s="4"/>
      <c r="M278" s="4">
        <v>6300</v>
      </c>
      <c r="N278" s="4"/>
      <c r="P278" s="11" t="s">
        <v>79</v>
      </c>
      <c r="U278" s="11" t="s">
        <v>425</v>
      </c>
    </row>
    <row r="279" spans="1:21" x14ac:dyDescent="0.2">
      <c r="A279" s="2" t="s">
        <v>539</v>
      </c>
      <c r="B279" s="3">
        <v>2262</v>
      </c>
      <c r="C279" s="3">
        <v>10838</v>
      </c>
      <c r="D279" s="3" t="s">
        <v>541</v>
      </c>
      <c r="E279" s="3">
        <v>0</v>
      </c>
      <c r="F279" s="3"/>
      <c r="G279" s="2" t="s">
        <v>542</v>
      </c>
      <c r="H279" s="4">
        <v>5000</v>
      </c>
      <c r="I279" s="4"/>
      <c r="M279" s="4">
        <v>5000</v>
      </c>
      <c r="N279" s="4"/>
      <c r="O279" s="11">
        <v>0</v>
      </c>
      <c r="P279" s="11" t="s">
        <v>79</v>
      </c>
      <c r="U279" s="11" t="s">
        <v>425</v>
      </c>
    </row>
    <row r="280" spans="1:21" x14ac:dyDescent="0.2">
      <c r="A280" s="2" t="s">
        <v>543</v>
      </c>
      <c r="B280" s="3">
        <v>2267</v>
      </c>
      <c r="C280" s="3">
        <v>10866</v>
      </c>
      <c r="D280" s="3" t="s">
        <v>537</v>
      </c>
      <c r="E280" s="3">
        <v>0</v>
      </c>
      <c r="F280" s="3"/>
      <c r="G280" s="2" t="s">
        <v>544</v>
      </c>
      <c r="H280" s="4">
        <v>10000</v>
      </c>
      <c r="I280" s="4"/>
      <c r="M280" s="4">
        <v>10000</v>
      </c>
      <c r="N280" s="4"/>
      <c r="O280" s="11">
        <v>0</v>
      </c>
      <c r="P280" s="11" t="s">
        <v>79</v>
      </c>
      <c r="U280" s="11" t="s">
        <v>425</v>
      </c>
    </row>
    <row r="281" spans="1:21" x14ac:dyDescent="0.2">
      <c r="A281" s="2" t="s">
        <v>545</v>
      </c>
      <c r="B281" s="3">
        <v>2275</v>
      </c>
      <c r="C281" s="3">
        <v>10928</v>
      </c>
      <c r="D281" s="3" t="s">
        <v>426</v>
      </c>
      <c r="E281" s="3">
        <v>0</v>
      </c>
      <c r="F281" s="3"/>
      <c r="G281" s="2" t="s">
        <v>546</v>
      </c>
      <c r="H281" s="4">
        <v>10000</v>
      </c>
      <c r="I281" s="4"/>
      <c r="M281" s="4">
        <v>10000</v>
      </c>
      <c r="N281" s="4"/>
      <c r="O281" s="11">
        <v>0</v>
      </c>
      <c r="P281" s="11" t="s">
        <v>79</v>
      </c>
      <c r="U281" s="11" t="s">
        <v>425</v>
      </c>
    </row>
    <row r="282" spans="1:21" x14ac:dyDescent="0.2">
      <c r="A282" s="2" t="s">
        <v>545</v>
      </c>
      <c r="B282" s="3">
        <v>2276</v>
      </c>
      <c r="C282" s="3">
        <v>10930</v>
      </c>
      <c r="D282" s="3" t="s">
        <v>426</v>
      </c>
      <c r="E282" s="3">
        <v>0</v>
      </c>
      <c r="F282" s="3"/>
      <c r="G282" s="2" t="s">
        <v>547</v>
      </c>
      <c r="H282" s="4">
        <v>10000</v>
      </c>
      <c r="I282" s="4"/>
      <c r="M282" s="4">
        <v>10000</v>
      </c>
      <c r="N282" s="4"/>
      <c r="O282" s="11">
        <v>0</v>
      </c>
      <c r="P282" s="11" t="s">
        <v>79</v>
      </c>
      <c r="U282" s="11" t="s">
        <v>425</v>
      </c>
    </row>
    <row r="283" spans="1:21" x14ac:dyDescent="0.2">
      <c r="A283" s="2" t="s">
        <v>545</v>
      </c>
      <c r="B283" s="3">
        <v>2278</v>
      </c>
      <c r="C283" s="3">
        <v>10933</v>
      </c>
      <c r="D283" s="3" t="s">
        <v>548</v>
      </c>
      <c r="E283" s="3">
        <v>0</v>
      </c>
      <c r="F283" s="3"/>
      <c r="G283" s="2" t="s">
        <v>549</v>
      </c>
      <c r="H283" s="4">
        <v>10000</v>
      </c>
      <c r="I283" s="4"/>
      <c r="M283" s="4">
        <v>10000</v>
      </c>
      <c r="N283" s="4"/>
      <c r="O283" s="11">
        <v>0</v>
      </c>
      <c r="P283" s="11" t="s">
        <v>79</v>
      </c>
      <c r="U283" s="11" t="s">
        <v>425</v>
      </c>
    </row>
    <row r="284" spans="1:21" x14ac:dyDescent="0.2">
      <c r="A284" s="2" t="s">
        <v>545</v>
      </c>
      <c r="B284" s="3">
        <v>2281</v>
      </c>
      <c r="C284" s="3">
        <v>10944</v>
      </c>
      <c r="D284" s="3" t="s">
        <v>426</v>
      </c>
      <c r="E284" s="3">
        <v>0</v>
      </c>
      <c r="F284" s="3"/>
      <c r="G284" s="2" t="s">
        <v>191</v>
      </c>
      <c r="H284" s="4">
        <v>10000</v>
      </c>
      <c r="I284" s="4"/>
      <c r="M284" s="4">
        <v>10000</v>
      </c>
      <c r="N284" s="4"/>
      <c r="O284" s="11">
        <v>0</v>
      </c>
      <c r="P284" s="11" t="s">
        <v>79</v>
      </c>
      <c r="U284" s="11" t="s">
        <v>425</v>
      </c>
    </row>
    <row r="285" spans="1:21" x14ac:dyDescent="0.2">
      <c r="A285" s="2" t="s">
        <v>545</v>
      </c>
      <c r="B285" s="3">
        <v>2286</v>
      </c>
      <c r="C285" s="3">
        <v>10951</v>
      </c>
      <c r="D285" s="3" t="s">
        <v>550</v>
      </c>
      <c r="E285" s="3">
        <v>0</v>
      </c>
      <c r="F285" s="3"/>
      <c r="G285" s="2" t="s">
        <v>551</v>
      </c>
      <c r="H285" s="4">
        <v>10000</v>
      </c>
      <c r="I285" s="4"/>
      <c r="M285" s="4">
        <v>10000</v>
      </c>
      <c r="N285" s="4"/>
      <c r="O285" s="11">
        <v>0</v>
      </c>
      <c r="P285" s="11" t="s">
        <v>79</v>
      </c>
      <c r="U285" s="11" t="s">
        <v>425</v>
      </c>
    </row>
    <row r="286" spans="1:21" x14ac:dyDescent="0.2">
      <c r="A286" s="2" t="s">
        <v>545</v>
      </c>
      <c r="B286" s="3">
        <v>2289</v>
      </c>
      <c r="C286" s="3">
        <v>10956</v>
      </c>
      <c r="D286" s="3" t="s">
        <v>552</v>
      </c>
      <c r="E286" s="3">
        <v>0</v>
      </c>
      <c r="F286" s="3"/>
      <c r="G286" s="2" t="s">
        <v>553</v>
      </c>
      <c r="H286" s="4">
        <v>25000</v>
      </c>
      <c r="I286" s="4"/>
      <c r="M286" s="4">
        <v>25000</v>
      </c>
      <c r="N286" s="4"/>
      <c r="O286" s="11">
        <v>0</v>
      </c>
      <c r="P286" s="11" t="s">
        <v>79</v>
      </c>
      <c r="U286" s="11" t="s">
        <v>425</v>
      </c>
    </row>
    <row r="287" spans="1:21" x14ac:dyDescent="0.2">
      <c r="A287" s="2" t="s">
        <v>545</v>
      </c>
      <c r="B287" s="3">
        <v>2293</v>
      </c>
      <c r="C287" s="3">
        <v>10964</v>
      </c>
      <c r="D287" s="3" t="s">
        <v>552</v>
      </c>
      <c r="E287" s="3">
        <v>0</v>
      </c>
      <c r="F287" s="3"/>
      <c r="G287" s="2" t="s">
        <v>554</v>
      </c>
      <c r="H287" s="4">
        <v>185000</v>
      </c>
      <c r="I287" s="4"/>
      <c r="M287" s="4">
        <v>185000</v>
      </c>
      <c r="N287" s="4"/>
      <c r="O287" s="11">
        <v>0</v>
      </c>
      <c r="P287" s="11" t="s">
        <v>79</v>
      </c>
      <c r="U287" s="11" t="s">
        <v>425</v>
      </c>
    </row>
    <row r="288" spans="1:21" x14ac:dyDescent="0.2">
      <c r="A288" s="2" t="s">
        <v>545</v>
      </c>
      <c r="B288" s="3">
        <v>2300</v>
      </c>
      <c r="C288" s="3">
        <v>10975</v>
      </c>
      <c r="D288" s="3" t="s">
        <v>552</v>
      </c>
      <c r="E288" s="3">
        <v>0</v>
      </c>
      <c r="F288" s="3"/>
      <c r="G288" s="2" t="s">
        <v>555</v>
      </c>
      <c r="H288" s="4">
        <v>20000</v>
      </c>
      <c r="I288" s="4"/>
      <c r="M288" s="4">
        <v>20000</v>
      </c>
      <c r="N288" s="4"/>
      <c r="O288" s="11">
        <v>0</v>
      </c>
      <c r="P288" s="11" t="s">
        <v>79</v>
      </c>
      <c r="U288" s="11" t="s">
        <v>425</v>
      </c>
    </row>
    <row r="289" spans="1:21" x14ac:dyDescent="0.2">
      <c r="A289" s="2" t="s">
        <v>556</v>
      </c>
      <c r="B289" s="3">
        <v>2345</v>
      </c>
      <c r="C289" s="3">
        <v>11071</v>
      </c>
      <c r="D289" s="3" t="s">
        <v>557</v>
      </c>
      <c r="E289" s="3">
        <v>0</v>
      </c>
      <c r="F289" s="3"/>
      <c r="G289" s="2" t="s">
        <v>555</v>
      </c>
      <c r="H289" s="4">
        <v>5000</v>
      </c>
      <c r="I289" s="4"/>
      <c r="M289" s="4">
        <v>5000</v>
      </c>
      <c r="N289" s="4"/>
      <c r="O289" s="11">
        <v>0</v>
      </c>
      <c r="P289" s="11" t="s">
        <v>79</v>
      </c>
      <c r="U289" s="11" t="s">
        <v>425</v>
      </c>
    </row>
    <row r="290" spans="1:21" x14ac:dyDescent="0.2">
      <c r="A290" s="2" t="s">
        <v>558</v>
      </c>
      <c r="B290" s="3">
        <v>2423</v>
      </c>
      <c r="C290" s="3">
        <v>11356</v>
      </c>
      <c r="D290" s="3" t="s">
        <v>559</v>
      </c>
      <c r="E290" s="3">
        <v>0</v>
      </c>
      <c r="F290" s="3"/>
      <c r="G290" s="2" t="s">
        <v>560</v>
      </c>
      <c r="H290" s="4">
        <v>5000</v>
      </c>
      <c r="I290" s="4"/>
      <c r="M290" s="4">
        <v>5000</v>
      </c>
      <c r="N290" s="4"/>
      <c r="O290" s="11">
        <v>0</v>
      </c>
      <c r="P290" s="11" t="s">
        <v>79</v>
      </c>
      <c r="U290" s="11" t="s">
        <v>425</v>
      </c>
    </row>
    <row r="291" spans="1:21" x14ac:dyDescent="0.2">
      <c r="A291" s="2" t="s">
        <v>281</v>
      </c>
      <c r="B291" s="3">
        <v>2503</v>
      </c>
      <c r="C291" s="3">
        <v>11685</v>
      </c>
      <c r="D291" s="3" t="s">
        <v>537</v>
      </c>
      <c r="E291" s="3">
        <v>0</v>
      </c>
      <c r="F291" s="3"/>
      <c r="G291" s="2" t="s">
        <v>561</v>
      </c>
      <c r="H291" s="4">
        <v>5000</v>
      </c>
      <c r="I291" s="4"/>
      <c r="M291" s="4">
        <v>5000</v>
      </c>
      <c r="N291" s="4"/>
      <c r="O291" s="11">
        <v>0</v>
      </c>
      <c r="P291" s="11" t="s">
        <v>79</v>
      </c>
      <c r="U291" s="11" t="s">
        <v>425</v>
      </c>
    </row>
    <row r="292" spans="1:21" x14ac:dyDescent="0.2">
      <c r="A292" s="2" t="s">
        <v>562</v>
      </c>
      <c r="B292" s="3">
        <v>2729</v>
      </c>
      <c r="C292" s="3">
        <v>12597</v>
      </c>
      <c r="D292" s="3" t="s">
        <v>563</v>
      </c>
      <c r="E292" s="3">
        <v>0</v>
      </c>
      <c r="F292" s="3"/>
      <c r="G292" s="2" t="s">
        <v>564</v>
      </c>
      <c r="H292" s="4">
        <v>5000</v>
      </c>
      <c r="I292" s="4"/>
      <c r="M292" s="4">
        <v>5000</v>
      </c>
      <c r="N292" s="4"/>
      <c r="O292" s="11">
        <v>0</v>
      </c>
      <c r="P292" s="11" t="s">
        <v>79</v>
      </c>
      <c r="U292" s="11" t="s">
        <v>425</v>
      </c>
    </row>
    <row r="293" spans="1:21" x14ac:dyDescent="0.2">
      <c r="A293" s="2" t="s">
        <v>562</v>
      </c>
      <c r="B293" s="3">
        <v>2730</v>
      </c>
      <c r="C293" s="3">
        <v>12598</v>
      </c>
      <c r="D293" s="3" t="s">
        <v>563</v>
      </c>
      <c r="E293" s="3">
        <v>0</v>
      </c>
      <c r="F293" s="3"/>
      <c r="G293" s="2" t="s">
        <v>565</v>
      </c>
      <c r="H293" s="4">
        <v>5000</v>
      </c>
      <c r="I293" s="4"/>
      <c r="J293" s="2" t="s">
        <v>566</v>
      </c>
      <c r="M293" s="4">
        <v>1585.37</v>
      </c>
      <c r="N293" s="4"/>
      <c r="O293" s="11">
        <v>0</v>
      </c>
      <c r="P293" s="11" t="s">
        <v>79</v>
      </c>
      <c r="U293" s="11" t="s">
        <v>425</v>
      </c>
    </row>
    <row r="294" spans="1:21" x14ac:dyDescent="0.2">
      <c r="A294" s="2" t="s">
        <v>287</v>
      </c>
      <c r="B294" s="3">
        <v>2787</v>
      </c>
      <c r="C294" s="3">
        <v>12725</v>
      </c>
      <c r="D294" s="3"/>
      <c r="E294" s="3"/>
      <c r="F294" s="3"/>
      <c r="G294" s="2" t="s">
        <v>567</v>
      </c>
      <c r="H294" s="10">
        <v>-460</v>
      </c>
      <c r="I294" s="10"/>
      <c r="M294" s="10">
        <v>-460</v>
      </c>
      <c r="N294" s="10"/>
      <c r="P294" s="11" t="s">
        <v>79</v>
      </c>
      <c r="U294" s="11" t="s">
        <v>425</v>
      </c>
    </row>
    <row r="295" spans="1:21" x14ac:dyDescent="0.2">
      <c r="A295" s="2" t="s">
        <v>568</v>
      </c>
      <c r="B295" s="3">
        <v>2850</v>
      </c>
      <c r="C295" s="3">
        <v>13062</v>
      </c>
      <c r="D295" s="3" t="s">
        <v>569</v>
      </c>
      <c r="E295" s="3">
        <v>0</v>
      </c>
      <c r="F295" s="3"/>
      <c r="G295" s="2" t="s">
        <v>570</v>
      </c>
      <c r="H295" s="4">
        <v>25000</v>
      </c>
      <c r="I295" s="4"/>
      <c r="M295" s="4">
        <v>25000</v>
      </c>
      <c r="N295" s="4"/>
      <c r="O295" s="11">
        <v>0</v>
      </c>
      <c r="P295" s="11" t="s">
        <v>571</v>
      </c>
      <c r="U295" s="11" t="s">
        <v>425</v>
      </c>
    </row>
    <row r="296" spans="1:21" x14ac:dyDescent="0.2">
      <c r="A296" s="2" t="s">
        <v>572</v>
      </c>
      <c r="B296" s="3">
        <v>2868</v>
      </c>
      <c r="C296" s="3">
        <v>13117</v>
      </c>
      <c r="D296" s="3" t="s">
        <v>569</v>
      </c>
      <c r="E296" s="3">
        <v>0</v>
      </c>
      <c r="F296" s="3"/>
      <c r="G296" s="2" t="s">
        <v>303</v>
      </c>
      <c r="H296" s="4">
        <v>30000</v>
      </c>
      <c r="I296" s="4"/>
      <c r="M296" s="4">
        <v>30000</v>
      </c>
      <c r="N296" s="4"/>
      <c r="O296" s="11">
        <v>0</v>
      </c>
      <c r="P296" s="11" t="s">
        <v>571</v>
      </c>
      <c r="U296" s="11" t="s">
        <v>425</v>
      </c>
    </row>
    <row r="297" spans="1:21" x14ac:dyDescent="0.2">
      <c r="A297" s="2" t="s">
        <v>573</v>
      </c>
      <c r="B297" s="3">
        <v>2875</v>
      </c>
      <c r="C297" s="3">
        <v>13262</v>
      </c>
      <c r="D297" s="3"/>
      <c r="E297" s="3"/>
      <c r="F297" s="3"/>
      <c r="G297" s="2" t="s">
        <v>574</v>
      </c>
      <c r="H297" s="4">
        <v>13830</v>
      </c>
      <c r="I297" s="4"/>
      <c r="M297" s="4">
        <v>13830</v>
      </c>
      <c r="N297" s="4"/>
      <c r="P297" s="11" t="s">
        <v>79</v>
      </c>
      <c r="U297" s="11" t="s">
        <v>425</v>
      </c>
    </row>
    <row r="298" spans="1:21" x14ac:dyDescent="0.2">
      <c r="A298" s="2" t="s">
        <v>573</v>
      </c>
      <c r="B298" s="3">
        <v>2882</v>
      </c>
      <c r="C298" s="3">
        <v>13270</v>
      </c>
      <c r="D298" s="3"/>
      <c r="E298" s="3"/>
      <c r="F298" s="3"/>
      <c r="G298" s="2" t="s">
        <v>575</v>
      </c>
      <c r="H298" s="4">
        <v>12600</v>
      </c>
      <c r="I298" s="4"/>
      <c r="M298" s="4">
        <v>12600</v>
      </c>
      <c r="N298" s="4"/>
      <c r="P298" s="11" t="s">
        <v>79</v>
      </c>
      <c r="U298" s="11" t="s">
        <v>425</v>
      </c>
    </row>
    <row r="299" spans="1:21" x14ac:dyDescent="0.2">
      <c r="A299" s="2" t="s">
        <v>573</v>
      </c>
      <c r="B299" s="3">
        <v>2883</v>
      </c>
      <c r="C299" s="3">
        <v>13292</v>
      </c>
      <c r="D299" s="3"/>
      <c r="E299" s="3"/>
      <c r="F299" s="3"/>
      <c r="G299" s="2" t="s">
        <v>576</v>
      </c>
      <c r="H299" s="4">
        <v>7780</v>
      </c>
      <c r="I299" s="4"/>
      <c r="M299" s="4">
        <v>7780</v>
      </c>
      <c r="N299" s="4"/>
      <c r="P299" s="11" t="s">
        <v>79</v>
      </c>
      <c r="U299" s="11" t="s">
        <v>425</v>
      </c>
    </row>
    <row r="300" spans="1:21" x14ac:dyDescent="0.2">
      <c r="A300" s="2" t="s">
        <v>573</v>
      </c>
      <c r="B300" s="3">
        <v>2884</v>
      </c>
      <c r="C300" s="3">
        <v>13293</v>
      </c>
      <c r="D300" s="3"/>
      <c r="E300" s="3"/>
      <c r="F300" s="3"/>
      <c r="G300" s="2" t="s">
        <v>577</v>
      </c>
      <c r="H300" s="4">
        <v>7200</v>
      </c>
      <c r="I300" s="4"/>
      <c r="M300" s="4">
        <v>7200</v>
      </c>
      <c r="N300" s="4"/>
      <c r="P300" s="11" t="s">
        <v>79</v>
      </c>
      <c r="U300" s="11" t="s">
        <v>425</v>
      </c>
    </row>
    <row r="301" spans="1:21" x14ac:dyDescent="0.2">
      <c r="A301" s="2" t="s">
        <v>573</v>
      </c>
      <c r="B301" s="3">
        <v>2885</v>
      </c>
      <c r="C301" s="3">
        <v>13294</v>
      </c>
      <c r="D301" s="3"/>
      <c r="E301" s="3"/>
      <c r="F301" s="3"/>
      <c r="G301" s="2" t="s">
        <v>578</v>
      </c>
      <c r="H301" s="4">
        <v>12600</v>
      </c>
      <c r="I301" s="4"/>
      <c r="M301" s="4">
        <v>12600</v>
      </c>
      <c r="N301" s="4"/>
      <c r="P301" s="11" t="s">
        <v>79</v>
      </c>
      <c r="U301" s="11" t="s">
        <v>425</v>
      </c>
    </row>
    <row r="302" spans="1:21" x14ac:dyDescent="0.2">
      <c r="A302" s="2" t="s">
        <v>573</v>
      </c>
      <c r="B302" s="3">
        <v>2886</v>
      </c>
      <c r="C302" s="3">
        <v>13295</v>
      </c>
      <c r="D302" s="3"/>
      <c r="E302" s="3"/>
      <c r="F302" s="3"/>
      <c r="G302" s="2" t="s">
        <v>579</v>
      </c>
      <c r="H302" s="4">
        <v>7480</v>
      </c>
      <c r="I302" s="4"/>
      <c r="M302" s="4">
        <v>7480</v>
      </c>
      <c r="N302" s="4"/>
      <c r="P302" s="11" t="s">
        <v>79</v>
      </c>
      <c r="U302" s="11" t="s">
        <v>425</v>
      </c>
    </row>
    <row r="303" spans="1:21" x14ac:dyDescent="0.2">
      <c r="A303" s="2" t="s">
        <v>573</v>
      </c>
      <c r="B303" s="3">
        <v>2890</v>
      </c>
      <c r="C303" s="3">
        <v>13299</v>
      </c>
      <c r="D303" s="3"/>
      <c r="E303" s="3"/>
      <c r="F303" s="3"/>
      <c r="G303" s="2" t="s">
        <v>580</v>
      </c>
      <c r="H303" s="4">
        <v>7480</v>
      </c>
      <c r="I303" s="4"/>
      <c r="M303" s="4">
        <v>7480</v>
      </c>
      <c r="N303" s="4"/>
      <c r="P303" s="11" t="s">
        <v>79</v>
      </c>
      <c r="U303" s="11" t="s">
        <v>425</v>
      </c>
    </row>
    <row r="304" spans="1:21" x14ac:dyDescent="0.2">
      <c r="A304" s="2" t="s">
        <v>573</v>
      </c>
      <c r="B304" s="3">
        <v>2891</v>
      </c>
      <c r="C304" s="3">
        <v>13300</v>
      </c>
      <c r="D304" s="3"/>
      <c r="E304" s="3"/>
      <c r="F304" s="3"/>
      <c r="G304" s="2" t="s">
        <v>581</v>
      </c>
      <c r="H304" s="4">
        <v>7580</v>
      </c>
      <c r="I304" s="4"/>
      <c r="M304" s="4">
        <v>7580</v>
      </c>
      <c r="N304" s="4"/>
      <c r="P304" s="11" t="s">
        <v>79</v>
      </c>
      <c r="U304" s="11" t="s">
        <v>425</v>
      </c>
    </row>
    <row r="305" spans="1:21" x14ac:dyDescent="0.2">
      <c r="A305" s="2" t="s">
        <v>296</v>
      </c>
      <c r="B305" s="3">
        <v>2902</v>
      </c>
      <c r="C305" s="3">
        <v>13350</v>
      </c>
      <c r="D305" s="3" t="s">
        <v>582</v>
      </c>
      <c r="E305" s="3">
        <v>0</v>
      </c>
      <c r="F305" s="3"/>
      <c r="G305" s="2" t="s">
        <v>583</v>
      </c>
      <c r="H305" s="10">
        <v>600</v>
      </c>
      <c r="I305" s="10"/>
      <c r="M305" s="10">
        <v>600</v>
      </c>
      <c r="N305" s="10"/>
      <c r="O305" s="11" t="s">
        <v>584</v>
      </c>
      <c r="P305" s="11" t="s">
        <v>79</v>
      </c>
      <c r="U305" s="11" t="s">
        <v>425</v>
      </c>
    </row>
    <row r="306" spans="1:21" x14ac:dyDescent="0.2">
      <c r="A306" s="2" t="s">
        <v>585</v>
      </c>
      <c r="B306" s="3">
        <v>2925</v>
      </c>
      <c r="C306" s="3">
        <v>13404</v>
      </c>
      <c r="D306" s="3" t="s">
        <v>586</v>
      </c>
      <c r="E306" s="3">
        <v>0</v>
      </c>
      <c r="F306" s="3"/>
      <c r="G306" s="2" t="s">
        <v>587</v>
      </c>
      <c r="H306" s="4">
        <v>86000</v>
      </c>
      <c r="I306" s="4"/>
      <c r="J306" s="2" t="s">
        <v>588</v>
      </c>
      <c r="M306" s="4">
        <v>6146.34</v>
      </c>
      <c r="N306" s="4"/>
      <c r="O306" s="11">
        <v>0</v>
      </c>
      <c r="P306" s="11" t="s">
        <v>79</v>
      </c>
      <c r="U306" s="11" t="s">
        <v>425</v>
      </c>
    </row>
    <row r="307" spans="1:21" x14ac:dyDescent="0.2">
      <c r="A307" s="2" t="s">
        <v>589</v>
      </c>
      <c r="B307" s="3">
        <v>2990</v>
      </c>
      <c r="C307" s="3">
        <v>13573</v>
      </c>
      <c r="D307" s="3" t="s">
        <v>586</v>
      </c>
      <c r="E307" s="3">
        <v>0</v>
      </c>
      <c r="F307" s="3"/>
      <c r="G307" s="2" t="s">
        <v>590</v>
      </c>
      <c r="H307" s="4">
        <v>6500</v>
      </c>
      <c r="I307" s="4"/>
      <c r="M307" s="4">
        <v>6500</v>
      </c>
      <c r="N307" s="4"/>
      <c r="O307" s="11">
        <v>0</v>
      </c>
      <c r="P307" s="11" t="s">
        <v>79</v>
      </c>
      <c r="U307" s="11" t="s">
        <v>425</v>
      </c>
    </row>
    <row r="308" spans="1:21" x14ac:dyDescent="0.2">
      <c r="A308" s="2" t="s">
        <v>300</v>
      </c>
      <c r="B308" s="3">
        <v>3003</v>
      </c>
      <c r="C308" s="3">
        <v>13640</v>
      </c>
      <c r="D308" s="3" t="s">
        <v>591</v>
      </c>
      <c r="E308" s="3">
        <v>0</v>
      </c>
      <c r="F308" s="3"/>
      <c r="G308" s="2" t="s">
        <v>592</v>
      </c>
      <c r="H308" s="4">
        <v>35000</v>
      </c>
      <c r="I308" s="4"/>
      <c r="M308" s="4">
        <v>35000</v>
      </c>
      <c r="N308" s="4"/>
      <c r="O308" s="11">
        <v>0</v>
      </c>
      <c r="P308" s="11" t="s">
        <v>79</v>
      </c>
      <c r="U308" s="11" t="s">
        <v>425</v>
      </c>
    </row>
    <row r="309" spans="1:21" x14ac:dyDescent="0.2">
      <c r="A309" s="2" t="s">
        <v>593</v>
      </c>
      <c r="B309" s="3">
        <v>3060</v>
      </c>
      <c r="C309" s="3">
        <v>13894</v>
      </c>
      <c r="D309" s="3"/>
      <c r="E309" s="3"/>
      <c r="F309" s="3"/>
      <c r="G309" s="2" t="s">
        <v>594</v>
      </c>
      <c r="H309" s="4">
        <v>6300</v>
      </c>
      <c r="I309" s="4"/>
      <c r="M309" s="4">
        <v>6300</v>
      </c>
      <c r="N309" s="4"/>
      <c r="P309" s="11" t="s">
        <v>79</v>
      </c>
      <c r="U309" s="11" t="s">
        <v>425</v>
      </c>
    </row>
    <row r="310" spans="1:21" x14ac:dyDescent="0.2">
      <c r="A310" s="2" t="s">
        <v>593</v>
      </c>
      <c r="B310" s="3">
        <v>3061</v>
      </c>
      <c r="C310" s="3">
        <v>13895</v>
      </c>
      <c r="D310" s="3"/>
      <c r="E310" s="3"/>
      <c r="F310" s="3"/>
      <c r="G310" s="2" t="s">
        <v>595</v>
      </c>
      <c r="H310" s="4">
        <v>6300</v>
      </c>
      <c r="I310" s="4"/>
      <c r="M310" s="4">
        <v>6300</v>
      </c>
      <c r="N310" s="4"/>
      <c r="P310" s="11" t="s">
        <v>79</v>
      </c>
      <c r="U310" s="11" t="s">
        <v>425</v>
      </c>
    </row>
    <row r="311" spans="1:21" x14ac:dyDescent="0.2">
      <c r="A311" s="2" t="s">
        <v>593</v>
      </c>
      <c r="B311" s="3">
        <v>3062</v>
      </c>
      <c r="C311" s="3">
        <v>13896</v>
      </c>
      <c r="D311" s="3"/>
      <c r="E311" s="3"/>
      <c r="F311" s="3"/>
      <c r="G311" s="2" t="s">
        <v>596</v>
      </c>
      <c r="H311" s="4">
        <v>7730</v>
      </c>
      <c r="I311" s="4"/>
      <c r="M311" s="4">
        <v>7730</v>
      </c>
      <c r="N311" s="4"/>
      <c r="P311" s="11" t="s">
        <v>79</v>
      </c>
      <c r="U311" s="11" t="s">
        <v>425</v>
      </c>
    </row>
    <row r="312" spans="1:21" x14ac:dyDescent="0.2">
      <c r="A312" s="2" t="s">
        <v>593</v>
      </c>
      <c r="B312" s="3">
        <v>3066</v>
      </c>
      <c r="C312" s="3">
        <v>13906</v>
      </c>
      <c r="D312" s="3"/>
      <c r="E312" s="3"/>
      <c r="F312" s="3"/>
      <c r="G312" s="2" t="s">
        <v>597</v>
      </c>
      <c r="H312" s="4">
        <v>6300</v>
      </c>
      <c r="I312" s="4"/>
      <c r="M312" s="4">
        <v>6300</v>
      </c>
      <c r="N312" s="4"/>
      <c r="P312" s="11" t="s">
        <v>79</v>
      </c>
      <c r="U312" s="11" t="s">
        <v>425</v>
      </c>
    </row>
    <row r="313" spans="1:21" s="1" customFormat="1" x14ac:dyDescent="0.2">
      <c r="A313" s="2" t="s">
        <v>593</v>
      </c>
      <c r="B313" s="3">
        <v>3067</v>
      </c>
      <c r="C313" s="3">
        <v>13907</v>
      </c>
      <c r="D313" s="3"/>
      <c r="E313" s="3"/>
      <c r="F313" s="3"/>
      <c r="G313" s="2" t="s">
        <v>598</v>
      </c>
      <c r="H313" s="4">
        <v>6300</v>
      </c>
      <c r="I313" s="4"/>
      <c r="J313" s="11"/>
      <c r="K313" s="11"/>
      <c r="L313" s="11"/>
      <c r="M313" s="4">
        <v>6300</v>
      </c>
      <c r="N313" s="4"/>
      <c r="O313" s="11"/>
      <c r="P313" s="11" t="s">
        <v>79</v>
      </c>
      <c r="Q313" s="11"/>
      <c r="R313" s="11"/>
      <c r="S313" s="11"/>
      <c r="T313" s="11"/>
      <c r="U313" s="11" t="s">
        <v>425</v>
      </c>
    </row>
    <row r="314" spans="1:21" s="1" customFormat="1" x14ac:dyDescent="0.2">
      <c r="A314" s="2" t="s">
        <v>593</v>
      </c>
      <c r="B314" s="3">
        <v>3068</v>
      </c>
      <c r="C314" s="3">
        <v>13908</v>
      </c>
      <c r="D314" s="3"/>
      <c r="E314" s="3"/>
      <c r="F314" s="3"/>
      <c r="G314" s="2" t="s">
        <v>599</v>
      </c>
      <c r="H314" s="4">
        <v>6300</v>
      </c>
      <c r="I314" s="4"/>
      <c r="J314" s="11"/>
      <c r="K314" s="11"/>
      <c r="L314" s="11"/>
      <c r="M314" s="4">
        <v>6300</v>
      </c>
      <c r="N314" s="4"/>
      <c r="O314" s="11"/>
      <c r="P314" s="11" t="s">
        <v>79</v>
      </c>
      <c r="Q314" s="11"/>
      <c r="R314" s="11"/>
      <c r="S314" s="11"/>
      <c r="T314" s="11"/>
      <c r="U314" s="11" t="s">
        <v>425</v>
      </c>
    </row>
    <row r="315" spans="1:21" s="1" customFormat="1" x14ac:dyDescent="0.2">
      <c r="A315" s="2" t="s">
        <v>382</v>
      </c>
      <c r="B315" s="3">
        <v>3823</v>
      </c>
      <c r="C315" s="3">
        <v>16686</v>
      </c>
      <c r="D315" s="3"/>
      <c r="E315" s="3"/>
      <c r="F315" s="3"/>
      <c r="G315" s="2" t="s">
        <v>600</v>
      </c>
      <c r="H315" s="4">
        <v>11720</v>
      </c>
      <c r="I315" s="4"/>
      <c r="M315" s="4">
        <v>11720</v>
      </c>
      <c r="N315" s="4"/>
      <c r="P315" s="1" t="s">
        <v>79</v>
      </c>
      <c r="U315" s="1" t="s">
        <v>425</v>
      </c>
    </row>
    <row r="316" spans="1:21" s="1" customFormat="1" x14ac:dyDescent="0.2">
      <c r="A316" s="2" t="s">
        <v>601</v>
      </c>
      <c r="B316" s="3">
        <v>3978</v>
      </c>
      <c r="C316" s="3">
        <v>17418</v>
      </c>
      <c r="D316" s="3"/>
      <c r="E316" s="3"/>
      <c r="F316" s="3"/>
      <c r="G316" s="2" t="s">
        <v>602</v>
      </c>
      <c r="H316" s="4">
        <v>5000</v>
      </c>
      <c r="I316" s="4"/>
      <c r="M316" s="4">
        <v>5000</v>
      </c>
      <c r="N316" s="4"/>
      <c r="P316" s="1" t="s">
        <v>79</v>
      </c>
      <c r="U316" s="1" t="s">
        <v>425</v>
      </c>
    </row>
    <row r="317" spans="1:21" x14ac:dyDescent="0.2">
      <c r="A317" s="2" t="s">
        <v>603</v>
      </c>
      <c r="D317" s="3"/>
      <c r="E317" s="3"/>
      <c r="F317" s="3"/>
      <c r="G317" s="2" t="s">
        <v>604</v>
      </c>
      <c r="H317" s="4">
        <v>484980</v>
      </c>
      <c r="L317" s="4" t="e">
        <f>#REF!-J317</f>
        <v>#REF!</v>
      </c>
      <c r="M317" s="4">
        <v>484980</v>
      </c>
      <c r="N317" s="4"/>
      <c r="P317" s="1" t="s">
        <v>79</v>
      </c>
      <c r="U317" s="11">
        <v>0</v>
      </c>
    </row>
    <row r="318" spans="1:21" s="1" customFormat="1" x14ac:dyDescent="0.2">
      <c r="A318" s="2"/>
      <c r="B318" s="3"/>
      <c r="C318" s="3"/>
      <c r="D318" s="3"/>
      <c r="E318" s="3"/>
      <c r="F318" s="3"/>
      <c r="G318" s="2"/>
      <c r="H318" s="4"/>
      <c r="I318" s="4"/>
      <c r="M318" s="8"/>
      <c r="N318" s="4"/>
    </row>
    <row r="319" spans="1:21" s="1" customFormat="1" ht="13.5" thickBot="1" x14ac:dyDescent="0.25">
      <c r="A319" s="2"/>
      <c r="B319" s="3"/>
      <c r="C319" s="3"/>
      <c r="D319" s="3"/>
      <c r="E319" s="3"/>
      <c r="F319" s="3"/>
      <c r="G319" s="2"/>
      <c r="H319" s="4"/>
      <c r="I319" s="4"/>
      <c r="M319" s="9">
        <f>SUM(M198:M318)</f>
        <v>1897036.7100000002</v>
      </c>
      <c r="N319" s="4"/>
    </row>
    <row r="320" spans="1:21" s="1" customFormat="1" ht="13.5" thickTop="1" x14ac:dyDescent="0.2">
      <c r="A320" s="2"/>
      <c r="B320" s="7" t="s">
        <v>605</v>
      </c>
      <c r="C320" s="3"/>
      <c r="D320" s="3"/>
      <c r="E320" s="3"/>
      <c r="F320" s="3"/>
      <c r="G320" s="2"/>
      <c r="H320" s="4"/>
      <c r="I320" s="4"/>
      <c r="M320" s="4"/>
      <c r="N320" s="4"/>
    </row>
    <row r="321" spans="1:21" x14ac:dyDescent="0.2">
      <c r="A321" s="2" t="s">
        <v>606</v>
      </c>
      <c r="B321" s="3">
        <v>4715</v>
      </c>
      <c r="C321" s="3">
        <v>20889</v>
      </c>
      <c r="D321" s="3" t="s">
        <v>607</v>
      </c>
      <c r="E321" s="2" t="s">
        <v>608</v>
      </c>
      <c r="F321" s="3" t="s">
        <v>609</v>
      </c>
      <c r="G321" s="2" t="s">
        <v>610</v>
      </c>
      <c r="H321" s="4">
        <v>32500</v>
      </c>
      <c r="I321" s="4"/>
      <c r="J321" s="1"/>
      <c r="K321" s="1"/>
      <c r="L321" s="1"/>
      <c r="M321" s="4">
        <v>32500</v>
      </c>
      <c r="N321" s="4"/>
      <c r="O321" s="1">
        <v>0</v>
      </c>
      <c r="P321" s="1" t="s">
        <v>611</v>
      </c>
      <c r="Q321" s="1"/>
      <c r="R321" s="1"/>
      <c r="S321" s="1"/>
      <c r="T321" s="1"/>
      <c r="U321" s="1" t="s">
        <v>612</v>
      </c>
    </row>
    <row r="322" spans="1:21" s="1" customFormat="1" x14ac:dyDescent="0.2">
      <c r="A322" s="2" t="s">
        <v>142</v>
      </c>
      <c r="B322" s="3">
        <v>827</v>
      </c>
      <c r="C322" s="3">
        <v>3716</v>
      </c>
      <c r="D322" s="3" t="s">
        <v>613</v>
      </c>
      <c r="E322" s="3">
        <v>0</v>
      </c>
      <c r="F322" s="3"/>
      <c r="G322" s="2" t="s">
        <v>512</v>
      </c>
      <c r="H322" s="4">
        <v>4500</v>
      </c>
      <c r="I322" s="4"/>
      <c r="J322" s="11"/>
      <c r="K322" s="11"/>
      <c r="L322" s="11"/>
      <c r="M322" s="4">
        <v>4500</v>
      </c>
      <c r="N322" s="4"/>
      <c r="O322" s="11"/>
      <c r="P322" s="11" t="s">
        <v>614</v>
      </c>
      <c r="Q322" s="11"/>
      <c r="R322" s="11"/>
      <c r="S322" s="11"/>
      <c r="T322" s="11"/>
      <c r="U322" s="11" t="s">
        <v>612</v>
      </c>
    </row>
    <row r="323" spans="1:21" s="1" customFormat="1" x14ac:dyDescent="0.2">
      <c r="A323" s="2" t="s">
        <v>142</v>
      </c>
      <c r="B323" s="3">
        <v>830</v>
      </c>
      <c r="C323" s="3">
        <v>3720</v>
      </c>
      <c r="D323" s="3" t="s">
        <v>615</v>
      </c>
      <c r="E323" s="3">
        <v>0</v>
      </c>
      <c r="F323" s="3"/>
      <c r="G323" s="2" t="s">
        <v>616</v>
      </c>
      <c r="H323" s="4">
        <v>13800</v>
      </c>
      <c r="I323" s="4"/>
      <c r="J323" s="2" t="s">
        <v>617</v>
      </c>
      <c r="K323" s="11"/>
      <c r="L323" s="11"/>
      <c r="M323" s="4">
        <v>4500</v>
      </c>
      <c r="N323" s="4"/>
      <c r="O323" s="11"/>
      <c r="P323" s="11" t="s">
        <v>618</v>
      </c>
      <c r="Q323" s="11"/>
      <c r="R323" s="11"/>
      <c r="S323" s="11"/>
      <c r="T323" s="11"/>
      <c r="U323" s="11" t="s">
        <v>612</v>
      </c>
    </row>
    <row r="324" spans="1:21" s="1" customFormat="1" x14ac:dyDescent="0.2">
      <c r="A324" s="2" t="s">
        <v>167</v>
      </c>
      <c r="B324" s="3">
        <v>890</v>
      </c>
      <c r="C324" s="3">
        <v>3908</v>
      </c>
      <c r="D324" s="3" t="s">
        <v>619</v>
      </c>
      <c r="E324" s="3">
        <v>0</v>
      </c>
      <c r="F324" s="3"/>
      <c r="G324" s="2" t="s">
        <v>620</v>
      </c>
      <c r="H324" s="4">
        <v>4500</v>
      </c>
      <c r="I324" s="4"/>
      <c r="J324" s="11"/>
      <c r="K324" s="11"/>
      <c r="L324" s="11"/>
      <c r="M324" s="4">
        <v>4500</v>
      </c>
      <c r="N324" s="4"/>
      <c r="O324" s="11"/>
      <c r="P324" s="11" t="s">
        <v>621</v>
      </c>
      <c r="Q324" s="11"/>
      <c r="R324" s="11"/>
      <c r="S324" s="11"/>
      <c r="T324" s="11"/>
      <c r="U324" s="11" t="s">
        <v>612</v>
      </c>
    </row>
    <row r="325" spans="1:21" s="1" customFormat="1" x14ac:dyDescent="0.2">
      <c r="A325" s="2" t="s">
        <v>433</v>
      </c>
      <c r="B325" s="3">
        <v>906</v>
      </c>
      <c r="C325" s="3">
        <v>3966</v>
      </c>
      <c r="D325" s="3" t="s">
        <v>622</v>
      </c>
      <c r="E325" s="3">
        <v>0</v>
      </c>
      <c r="F325" s="3"/>
      <c r="G325" s="2" t="s">
        <v>1</v>
      </c>
      <c r="H325" s="4">
        <v>4500</v>
      </c>
      <c r="I325" s="4"/>
      <c r="J325" s="11"/>
      <c r="K325" s="11"/>
      <c r="L325" s="11"/>
      <c r="M325" s="4">
        <v>4500</v>
      </c>
      <c r="N325" s="4"/>
      <c r="O325" s="11"/>
      <c r="P325" s="11" t="s">
        <v>623</v>
      </c>
      <c r="Q325" s="11"/>
      <c r="R325" s="11"/>
      <c r="S325" s="11"/>
      <c r="T325" s="11"/>
      <c r="U325" s="11" t="s">
        <v>612</v>
      </c>
    </row>
    <row r="326" spans="1:21" s="1" customFormat="1" x14ac:dyDescent="0.2">
      <c r="A326" s="2" t="s">
        <v>433</v>
      </c>
      <c r="B326" s="3">
        <v>907</v>
      </c>
      <c r="C326" s="3">
        <v>3969</v>
      </c>
      <c r="D326" s="3" t="s">
        <v>624</v>
      </c>
      <c r="E326" s="3">
        <v>0</v>
      </c>
      <c r="F326" s="3"/>
      <c r="G326" s="2" t="s">
        <v>625</v>
      </c>
      <c r="H326" s="4">
        <v>4500</v>
      </c>
      <c r="I326" s="4"/>
      <c r="J326" s="11"/>
      <c r="K326" s="11"/>
      <c r="L326" s="11"/>
      <c r="M326" s="4">
        <v>4500</v>
      </c>
      <c r="N326" s="4"/>
      <c r="O326" s="11"/>
      <c r="P326" s="11" t="s">
        <v>626</v>
      </c>
      <c r="Q326" s="11"/>
      <c r="R326" s="11"/>
      <c r="S326" s="11"/>
      <c r="T326" s="11"/>
      <c r="U326" s="11" t="s">
        <v>612</v>
      </c>
    </row>
    <row r="327" spans="1:21" s="1" customFormat="1" x14ac:dyDescent="0.2">
      <c r="A327" s="2" t="s">
        <v>453</v>
      </c>
      <c r="B327" s="3">
        <v>1209</v>
      </c>
      <c r="C327" s="3">
        <v>4959</v>
      </c>
      <c r="D327" s="3" t="s">
        <v>627</v>
      </c>
      <c r="E327" s="3">
        <v>0</v>
      </c>
      <c r="F327" s="3"/>
      <c r="G327" s="2" t="s">
        <v>308</v>
      </c>
      <c r="H327" s="4">
        <v>4500</v>
      </c>
      <c r="I327" s="4"/>
      <c r="J327" s="11"/>
      <c r="K327" s="11"/>
      <c r="L327" s="11"/>
      <c r="M327" s="4">
        <v>4500</v>
      </c>
      <c r="N327" s="4"/>
      <c r="O327" s="11"/>
      <c r="P327" s="11" t="s">
        <v>628</v>
      </c>
      <c r="Q327" s="11"/>
      <c r="R327" s="11"/>
      <c r="S327" s="11"/>
      <c r="T327" s="11"/>
      <c r="U327" s="11" t="s">
        <v>612</v>
      </c>
    </row>
    <row r="328" spans="1:21" s="1" customFormat="1" x14ac:dyDescent="0.2">
      <c r="A328" s="2" t="s">
        <v>453</v>
      </c>
      <c r="B328" s="3">
        <v>1212</v>
      </c>
      <c r="C328" s="3">
        <v>4962</v>
      </c>
      <c r="D328" s="3" t="s">
        <v>629</v>
      </c>
      <c r="E328" s="3">
        <v>0</v>
      </c>
      <c r="F328" s="3"/>
      <c r="G328" s="2" t="s">
        <v>630</v>
      </c>
      <c r="H328" s="4">
        <v>9000</v>
      </c>
      <c r="I328" s="4"/>
      <c r="J328" s="11"/>
      <c r="K328" s="11"/>
      <c r="L328" s="11"/>
      <c r="M328" s="4">
        <v>9000</v>
      </c>
      <c r="N328" s="4"/>
      <c r="O328" s="11"/>
      <c r="P328" s="11" t="s">
        <v>621</v>
      </c>
      <c r="Q328" s="11"/>
      <c r="R328" s="11"/>
      <c r="S328" s="11"/>
      <c r="T328" s="11"/>
      <c r="U328" s="11" t="s">
        <v>612</v>
      </c>
    </row>
    <row r="329" spans="1:21" s="1" customFormat="1" x14ac:dyDescent="0.2">
      <c r="A329" s="2" t="s">
        <v>43</v>
      </c>
      <c r="B329" s="3">
        <v>1372</v>
      </c>
      <c r="C329" s="3">
        <v>5780</v>
      </c>
      <c r="D329" s="3" t="s">
        <v>631</v>
      </c>
      <c r="E329" s="3">
        <v>0</v>
      </c>
      <c r="F329" s="3"/>
      <c r="G329" s="2" t="s">
        <v>632</v>
      </c>
      <c r="H329" s="4">
        <v>23625</v>
      </c>
      <c r="I329" s="4"/>
      <c r="J329" s="11"/>
      <c r="K329" s="11"/>
      <c r="L329" s="11"/>
      <c r="M329" s="4">
        <v>23625</v>
      </c>
      <c r="N329" s="4"/>
      <c r="O329" s="11"/>
      <c r="P329" s="11" t="s">
        <v>633</v>
      </c>
      <c r="Q329" s="11"/>
      <c r="R329" s="11"/>
      <c r="S329" s="11"/>
      <c r="T329" s="11"/>
      <c r="U329" s="11" t="s">
        <v>612</v>
      </c>
    </row>
    <row r="330" spans="1:21" s="1" customFormat="1" x14ac:dyDescent="0.2">
      <c r="A330" s="2" t="s">
        <v>201</v>
      </c>
      <c r="B330" s="3">
        <v>1387</v>
      </c>
      <c r="C330" s="3">
        <v>5904</v>
      </c>
      <c r="D330" s="3" t="s">
        <v>634</v>
      </c>
      <c r="E330" s="3">
        <v>0</v>
      </c>
      <c r="F330" s="3"/>
      <c r="G330" s="2" t="s">
        <v>635</v>
      </c>
      <c r="H330" s="4">
        <v>27000</v>
      </c>
      <c r="I330" s="4"/>
      <c r="J330" s="11"/>
      <c r="K330" s="11"/>
      <c r="L330" s="11"/>
      <c r="M330" s="4">
        <v>27000</v>
      </c>
      <c r="N330" s="4"/>
      <c r="O330" s="11"/>
      <c r="P330" s="11" t="s">
        <v>636</v>
      </c>
      <c r="Q330" s="11"/>
      <c r="R330" s="11"/>
      <c r="S330" s="11"/>
      <c r="T330" s="11"/>
      <c r="U330" s="11" t="s">
        <v>612</v>
      </c>
    </row>
    <row r="331" spans="1:21" s="1" customFormat="1" x14ac:dyDescent="0.2">
      <c r="A331" s="2" t="s">
        <v>233</v>
      </c>
      <c r="B331" s="3">
        <v>1799</v>
      </c>
      <c r="C331" s="3">
        <v>8439</v>
      </c>
      <c r="D331" s="3" t="s">
        <v>637</v>
      </c>
      <c r="E331" s="3">
        <v>0</v>
      </c>
      <c r="F331" s="3"/>
      <c r="G331" s="2" t="s">
        <v>638</v>
      </c>
      <c r="H331" s="4">
        <v>4500</v>
      </c>
      <c r="I331" s="4"/>
      <c r="J331" s="11"/>
      <c r="K331" s="11"/>
      <c r="L331" s="11"/>
      <c r="M331" s="4">
        <v>4500</v>
      </c>
      <c r="N331" s="4"/>
      <c r="O331" s="11"/>
      <c r="P331" s="11" t="s">
        <v>639</v>
      </c>
      <c r="Q331" s="11"/>
      <c r="R331" s="11"/>
      <c r="S331" s="11"/>
      <c r="T331" s="11"/>
      <c r="U331" s="11" t="s">
        <v>612</v>
      </c>
    </row>
    <row r="332" spans="1:21" s="1" customFormat="1" x14ac:dyDescent="0.2">
      <c r="A332" s="2" t="s">
        <v>640</v>
      </c>
      <c r="B332" s="3">
        <v>4215</v>
      </c>
      <c r="C332" s="3">
        <v>18581</v>
      </c>
      <c r="D332" s="3" t="s">
        <v>641</v>
      </c>
      <c r="E332" s="3" t="s">
        <v>642</v>
      </c>
      <c r="F332" s="3"/>
      <c r="G332" s="2" t="s">
        <v>643</v>
      </c>
      <c r="H332" s="4">
        <v>24500</v>
      </c>
      <c r="I332" s="4"/>
      <c r="M332" s="4">
        <v>24500</v>
      </c>
      <c r="N332" s="4"/>
      <c r="O332" s="1" t="s">
        <v>644</v>
      </c>
      <c r="Q332" s="1" t="s">
        <v>645</v>
      </c>
      <c r="R332" s="3" t="s">
        <v>642</v>
      </c>
      <c r="S332" s="1" t="s">
        <v>646</v>
      </c>
      <c r="T332" s="1" t="s">
        <v>647</v>
      </c>
      <c r="U332" s="1" t="s">
        <v>612</v>
      </c>
    </row>
    <row r="333" spans="1:21" s="1" customFormat="1" x14ac:dyDescent="0.2">
      <c r="A333" s="2" t="s">
        <v>412</v>
      </c>
      <c r="B333" s="3">
        <v>4415</v>
      </c>
      <c r="C333" s="3">
        <v>19392</v>
      </c>
      <c r="D333" s="3" t="s">
        <v>648</v>
      </c>
      <c r="E333" s="3" t="s">
        <v>649</v>
      </c>
      <c r="F333" s="3"/>
      <c r="G333" s="2" t="s">
        <v>650</v>
      </c>
      <c r="H333" s="4">
        <v>19500</v>
      </c>
      <c r="I333" s="4"/>
      <c r="M333" s="4">
        <v>19500</v>
      </c>
      <c r="N333" s="4"/>
      <c r="O333" s="1">
        <v>0</v>
      </c>
      <c r="Q333" s="1" t="s">
        <v>59</v>
      </c>
      <c r="R333" s="3" t="s">
        <v>649</v>
      </c>
      <c r="S333" s="1" t="s">
        <v>651</v>
      </c>
      <c r="T333" s="1" t="s">
        <v>652</v>
      </c>
      <c r="U333" s="1" t="s">
        <v>612</v>
      </c>
    </row>
    <row r="334" spans="1:21" s="1" customFormat="1" x14ac:dyDescent="0.2">
      <c r="A334" s="2" t="s">
        <v>653</v>
      </c>
      <c r="B334" s="3">
        <v>4499</v>
      </c>
      <c r="C334" s="3">
        <v>19713</v>
      </c>
      <c r="D334" s="3" t="s">
        <v>654</v>
      </c>
      <c r="E334" s="3" t="s">
        <v>655</v>
      </c>
      <c r="F334" s="3"/>
      <c r="G334" s="2" t="s">
        <v>656</v>
      </c>
      <c r="H334" s="4">
        <v>221000</v>
      </c>
      <c r="I334" s="4"/>
      <c r="J334" s="2" t="s">
        <v>657</v>
      </c>
      <c r="M334" s="4">
        <v>10780.49</v>
      </c>
      <c r="N334" s="4"/>
      <c r="O334" s="1">
        <v>0</v>
      </c>
      <c r="P334" s="1" t="s">
        <v>658</v>
      </c>
      <c r="Q334" s="1" t="s">
        <v>658</v>
      </c>
      <c r="R334" s="3" t="s">
        <v>655</v>
      </c>
      <c r="S334" s="1" t="s">
        <v>659</v>
      </c>
      <c r="T334" s="1" t="s">
        <v>660</v>
      </c>
      <c r="U334" s="1" t="s">
        <v>612</v>
      </c>
    </row>
    <row r="335" spans="1:21" s="1" customFormat="1" x14ac:dyDescent="0.2">
      <c r="A335" s="2" t="s">
        <v>661</v>
      </c>
      <c r="B335" s="3">
        <v>4533</v>
      </c>
      <c r="C335" s="3">
        <v>19946</v>
      </c>
      <c r="D335" s="3" t="s">
        <v>662</v>
      </c>
      <c r="E335" s="3" t="s">
        <v>655</v>
      </c>
      <c r="F335" s="3"/>
      <c r="G335" s="2" t="s">
        <v>663</v>
      </c>
      <c r="H335" s="4">
        <v>5000</v>
      </c>
      <c r="I335" s="4"/>
      <c r="M335" s="4">
        <v>5000</v>
      </c>
      <c r="N335" s="4"/>
      <c r="O335" s="1" t="s">
        <v>664</v>
      </c>
      <c r="P335" s="1">
        <v>0</v>
      </c>
      <c r="Q335" s="1" t="s">
        <v>658</v>
      </c>
      <c r="R335" s="3" t="s">
        <v>655</v>
      </c>
      <c r="S335" s="1" t="s">
        <v>659</v>
      </c>
      <c r="T335" s="1" t="s">
        <v>660</v>
      </c>
      <c r="U335" s="1" t="s">
        <v>612</v>
      </c>
    </row>
    <row r="336" spans="1:21" s="1" customFormat="1" x14ac:dyDescent="0.2">
      <c r="A336" s="2" t="s">
        <v>665</v>
      </c>
      <c r="B336" s="3">
        <v>4601</v>
      </c>
      <c r="C336" s="3">
        <v>20339</v>
      </c>
      <c r="D336" s="3" t="s">
        <v>666</v>
      </c>
      <c r="E336" s="3">
        <v>0</v>
      </c>
      <c r="F336" s="3"/>
      <c r="G336" s="2" t="s">
        <v>380</v>
      </c>
      <c r="H336" s="4">
        <v>39000</v>
      </c>
      <c r="I336" s="4"/>
      <c r="J336" s="2" t="s">
        <v>667</v>
      </c>
      <c r="M336" s="4">
        <v>6500.01</v>
      </c>
      <c r="N336" s="4"/>
      <c r="O336" s="1">
        <v>0</v>
      </c>
      <c r="P336" s="1" t="s">
        <v>668</v>
      </c>
      <c r="Q336" s="1" t="s">
        <v>669</v>
      </c>
      <c r="R336" s="1" t="s">
        <v>666</v>
      </c>
      <c r="S336" s="1" t="s">
        <v>668</v>
      </c>
      <c r="T336" s="1" t="s">
        <v>670</v>
      </c>
      <c r="U336" s="1" t="s">
        <v>612</v>
      </c>
    </row>
    <row r="337" spans="1:21" s="1" customFormat="1" x14ac:dyDescent="0.2">
      <c r="A337" s="2" t="s">
        <v>665</v>
      </c>
      <c r="B337" s="3">
        <v>4605</v>
      </c>
      <c r="C337" s="3">
        <v>20346</v>
      </c>
      <c r="D337" s="3" t="s">
        <v>671</v>
      </c>
      <c r="E337" s="3">
        <v>0</v>
      </c>
      <c r="F337" s="3"/>
      <c r="G337" s="2" t="s">
        <v>672</v>
      </c>
      <c r="H337" s="4">
        <v>39000</v>
      </c>
      <c r="I337" s="4"/>
      <c r="J337" s="2" t="s">
        <v>673</v>
      </c>
      <c r="M337" s="4">
        <v>32500</v>
      </c>
      <c r="N337" s="4"/>
      <c r="O337" s="1">
        <v>0</v>
      </c>
      <c r="P337" s="1" t="s">
        <v>668</v>
      </c>
      <c r="Q337" s="1" t="s">
        <v>674</v>
      </c>
      <c r="R337" s="1" t="s">
        <v>671</v>
      </c>
      <c r="S337" s="1" t="s">
        <v>668</v>
      </c>
      <c r="T337" s="1" t="s">
        <v>675</v>
      </c>
      <c r="U337" s="1" t="s">
        <v>612</v>
      </c>
    </row>
    <row r="338" spans="1:21" s="1" customFormat="1" x14ac:dyDescent="0.2">
      <c r="A338" s="2"/>
      <c r="B338" s="3"/>
      <c r="C338" s="3"/>
      <c r="D338" s="3"/>
      <c r="E338" s="3"/>
      <c r="F338" s="3"/>
      <c r="G338" s="2"/>
      <c r="H338" s="4"/>
      <c r="I338" s="4"/>
      <c r="J338" s="2"/>
      <c r="M338" s="8"/>
      <c r="N338" s="4"/>
    </row>
    <row r="339" spans="1:21" s="1" customFormat="1" ht="13.5" thickBot="1" x14ac:dyDescent="0.25">
      <c r="A339" s="2"/>
      <c r="B339" s="3"/>
      <c r="C339" s="3"/>
      <c r="D339" s="3"/>
      <c r="E339" s="3"/>
      <c r="F339" s="3"/>
      <c r="G339" s="2"/>
      <c r="H339" s="4"/>
      <c r="I339" s="4"/>
      <c r="J339" s="2"/>
      <c r="M339" s="9">
        <f>SUM(M321:M338)</f>
        <v>222405.5</v>
      </c>
      <c r="N339" s="4"/>
    </row>
    <row r="340" spans="1:21" s="1" customFormat="1" ht="13.5" thickTop="1" x14ac:dyDescent="0.2">
      <c r="A340" s="2"/>
      <c r="B340" s="3"/>
      <c r="C340" s="3"/>
      <c r="D340" s="3"/>
      <c r="E340" s="3"/>
      <c r="F340" s="3"/>
      <c r="G340" s="2"/>
      <c r="H340" s="4"/>
      <c r="I340" s="4"/>
      <c r="J340" s="2"/>
      <c r="M340" s="4"/>
      <c r="N340" s="4"/>
    </row>
    <row r="341" spans="1:21" s="1" customFormat="1" x14ac:dyDescent="0.2">
      <c r="A341" s="2"/>
      <c r="B341" s="7" t="s">
        <v>676</v>
      </c>
      <c r="C341" s="3"/>
      <c r="D341" s="3"/>
      <c r="E341" s="3"/>
      <c r="F341" s="3"/>
      <c r="G341" s="2"/>
      <c r="H341" s="4"/>
      <c r="I341" s="4"/>
      <c r="J341" s="2"/>
      <c r="M341" s="4"/>
      <c r="N341" s="4"/>
    </row>
    <row r="342" spans="1:21" s="1" customFormat="1" x14ac:dyDescent="0.2">
      <c r="A342" s="2" t="s">
        <v>677</v>
      </c>
      <c r="B342" s="3">
        <v>4661</v>
      </c>
      <c r="C342" s="3">
        <v>20638</v>
      </c>
      <c r="D342" s="3" t="s">
        <v>678</v>
      </c>
      <c r="E342" s="3">
        <v>0</v>
      </c>
      <c r="F342" s="3"/>
      <c r="G342" s="2" t="s">
        <v>679</v>
      </c>
      <c r="H342" s="4">
        <v>13000</v>
      </c>
      <c r="I342" s="4"/>
      <c r="M342" s="4">
        <v>13000</v>
      </c>
      <c r="N342" s="4"/>
      <c r="O342" s="1">
        <v>0</v>
      </c>
      <c r="P342" s="1">
        <v>0</v>
      </c>
      <c r="Q342" s="1" t="s">
        <v>680</v>
      </c>
      <c r="R342" s="1" t="s">
        <v>678</v>
      </c>
      <c r="S342" s="1" t="s">
        <v>681</v>
      </c>
      <c r="T342" s="1" t="s">
        <v>682</v>
      </c>
      <c r="U342" s="1" t="s">
        <v>612</v>
      </c>
    </row>
    <row r="343" spans="1:21" s="1" customFormat="1" x14ac:dyDescent="0.2">
      <c r="A343" s="2" t="s">
        <v>677</v>
      </c>
      <c r="B343" s="3">
        <v>4662</v>
      </c>
      <c r="C343" s="3">
        <v>20639</v>
      </c>
      <c r="D343" s="3" t="s">
        <v>678</v>
      </c>
      <c r="E343" s="3">
        <v>0</v>
      </c>
      <c r="F343" s="3"/>
      <c r="G343" s="2" t="s">
        <v>683</v>
      </c>
      <c r="H343" s="4">
        <v>13000</v>
      </c>
      <c r="I343" s="4"/>
      <c r="M343" s="4">
        <v>13000</v>
      </c>
      <c r="N343" s="4"/>
      <c r="O343" s="1">
        <v>0</v>
      </c>
      <c r="P343" s="1">
        <v>0</v>
      </c>
      <c r="Q343" s="1" t="s">
        <v>680</v>
      </c>
      <c r="R343" s="1" t="s">
        <v>678</v>
      </c>
      <c r="S343" s="1" t="s">
        <v>681</v>
      </c>
      <c r="T343" s="1" t="s">
        <v>682</v>
      </c>
      <c r="U343" s="1" t="s">
        <v>612</v>
      </c>
    </row>
    <row r="344" spans="1:21" s="1" customFormat="1" x14ac:dyDescent="0.2">
      <c r="A344" s="2" t="s">
        <v>677</v>
      </c>
      <c r="B344" s="3">
        <v>4663</v>
      </c>
      <c r="C344" s="3">
        <v>20640</v>
      </c>
      <c r="D344" s="3" t="s">
        <v>678</v>
      </c>
      <c r="E344" s="3">
        <v>0</v>
      </c>
      <c r="F344" s="3"/>
      <c r="G344" s="2" t="s">
        <v>684</v>
      </c>
      <c r="H344" s="4">
        <v>13000</v>
      </c>
      <c r="I344" s="4"/>
      <c r="M344" s="4">
        <v>13000</v>
      </c>
      <c r="N344" s="4"/>
      <c r="O344" s="1">
        <v>0</v>
      </c>
      <c r="P344" s="1">
        <v>0</v>
      </c>
      <c r="Q344" s="1" t="s">
        <v>680</v>
      </c>
      <c r="R344" s="1" t="s">
        <v>678</v>
      </c>
      <c r="S344" s="1" t="s">
        <v>681</v>
      </c>
      <c r="T344" s="1" t="s">
        <v>682</v>
      </c>
      <c r="U344" s="1" t="s">
        <v>612</v>
      </c>
    </row>
    <row r="345" spans="1:21" s="1" customFormat="1" x14ac:dyDescent="0.2">
      <c r="A345" s="2" t="s">
        <v>685</v>
      </c>
      <c r="B345" s="3">
        <v>4863</v>
      </c>
      <c r="C345" s="3">
        <v>21540</v>
      </c>
      <c r="D345" s="3" t="s">
        <v>686</v>
      </c>
      <c r="E345" s="3">
        <v>0</v>
      </c>
      <c r="F345" s="3"/>
      <c r="G345" s="2" t="s">
        <v>687</v>
      </c>
      <c r="H345" s="4">
        <v>32500</v>
      </c>
      <c r="I345" s="4"/>
      <c r="M345" s="4">
        <v>32500</v>
      </c>
      <c r="N345" s="4"/>
      <c r="O345" s="1">
        <v>0</v>
      </c>
      <c r="P345" s="1">
        <v>0</v>
      </c>
      <c r="Q345" s="1" t="s">
        <v>688</v>
      </c>
      <c r="R345" s="1" t="s">
        <v>686</v>
      </c>
      <c r="S345" s="1" t="s">
        <v>681</v>
      </c>
      <c r="T345" s="1" t="s">
        <v>689</v>
      </c>
      <c r="U345" s="1" t="s">
        <v>612</v>
      </c>
    </row>
    <row r="346" spans="1:21" s="1" customFormat="1" x14ac:dyDescent="0.2">
      <c r="A346" s="2" t="s">
        <v>690</v>
      </c>
      <c r="B346" s="3">
        <v>5313</v>
      </c>
      <c r="C346" s="3">
        <v>24052</v>
      </c>
      <c r="D346" s="3" t="s">
        <v>691</v>
      </c>
      <c r="E346" s="3">
        <v>0</v>
      </c>
      <c r="F346" s="3"/>
      <c r="G346" s="2" t="s">
        <v>692</v>
      </c>
      <c r="H346" s="4">
        <v>6500</v>
      </c>
      <c r="I346" s="4"/>
      <c r="M346" s="4">
        <v>6500</v>
      </c>
      <c r="N346" s="4"/>
      <c r="O346" s="1">
        <v>0</v>
      </c>
      <c r="P346" s="1">
        <v>0</v>
      </c>
      <c r="Q346" s="1" t="s">
        <v>693</v>
      </c>
      <c r="R346" s="1" t="s">
        <v>691</v>
      </c>
      <c r="S346" s="1" t="s">
        <v>681</v>
      </c>
      <c r="T346" s="1" t="s">
        <v>694</v>
      </c>
      <c r="U346" s="1" t="s">
        <v>612</v>
      </c>
    </row>
    <row r="347" spans="1:21" s="1" customFormat="1" x14ac:dyDescent="0.2">
      <c r="A347" s="2" t="s">
        <v>695</v>
      </c>
      <c r="B347" s="3">
        <v>5345</v>
      </c>
      <c r="C347" s="3">
        <v>24142</v>
      </c>
      <c r="D347" s="3" t="s">
        <v>696</v>
      </c>
      <c r="E347" s="3">
        <v>0</v>
      </c>
      <c r="F347" s="3"/>
      <c r="G347" s="2" t="s">
        <v>697</v>
      </c>
      <c r="H347" s="4">
        <v>6500</v>
      </c>
      <c r="I347" s="4"/>
      <c r="M347" s="4">
        <v>6500</v>
      </c>
      <c r="N347" s="4"/>
      <c r="O347" s="1">
        <v>0</v>
      </c>
      <c r="P347" s="1">
        <v>0</v>
      </c>
      <c r="Q347" s="1" t="s">
        <v>698</v>
      </c>
      <c r="R347" s="1" t="s">
        <v>696</v>
      </c>
      <c r="S347" s="1" t="s">
        <v>681</v>
      </c>
      <c r="T347" s="1" t="s">
        <v>699</v>
      </c>
      <c r="U347" s="1" t="s">
        <v>612</v>
      </c>
    </row>
    <row r="348" spans="1:21" s="1" customFormat="1" x14ac:dyDescent="0.2">
      <c r="A348" s="2" t="s">
        <v>700</v>
      </c>
      <c r="B348" s="3">
        <v>5463</v>
      </c>
      <c r="C348" s="3">
        <v>24705</v>
      </c>
      <c r="D348" s="3" t="s">
        <v>696</v>
      </c>
      <c r="E348" s="3">
        <v>0</v>
      </c>
      <c r="F348" s="3"/>
      <c r="G348" s="2" t="s">
        <v>701</v>
      </c>
      <c r="H348" s="4">
        <v>195000</v>
      </c>
      <c r="I348" s="4"/>
      <c r="M348" s="4">
        <v>195000</v>
      </c>
      <c r="N348" s="4"/>
      <c r="O348" s="1">
        <v>0</v>
      </c>
      <c r="P348" s="1">
        <v>0</v>
      </c>
      <c r="Q348" s="1" t="s">
        <v>698</v>
      </c>
      <c r="R348" s="1" t="s">
        <v>696</v>
      </c>
      <c r="S348" s="1" t="s">
        <v>681</v>
      </c>
      <c r="T348" s="1" t="s">
        <v>699</v>
      </c>
      <c r="U348" s="1" t="s">
        <v>612</v>
      </c>
    </row>
    <row r="349" spans="1:21" s="1" customFormat="1" x14ac:dyDescent="0.2">
      <c r="A349" s="2" t="s">
        <v>702</v>
      </c>
      <c r="B349" s="3">
        <v>5928</v>
      </c>
      <c r="C349" s="3">
        <v>26858</v>
      </c>
      <c r="D349" s="3" t="s">
        <v>703</v>
      </c>
      <c r="E349" s="3"/>
      <c r="F349" s="3" t="s">
        <v>704</v>
      </c>
      <c r="G349" s="2" t="s">
        <v>154</v>
      </c>
      <c r="H349" s="4">
        <v>195000</v>
      </c>
      <c r="I349" s="4"/>
      <c r="J349" s="11"/>
      <c r="K349" s="11"/>
      <c r="L349" s="11"/>
      <c r="M349" s="4">
        <v>195000</v>
      </c>
      <c r="N349" s="4"/>
      <c r="O349" s="11"/>
      <c r="P349" s="11">
        <v>0</v>
      </c>
      <c r="Q349" s="11" t="s">
        <v>704</v>
      </c>
      <c r="R349" s="11" t="s">
        <v>703</v>
      </c>
      <c r="S349" s="1" t="s">
        <v>681</v>
      </c>
      <c r="T349" s="1" t="s">
        <v>705</v>
      </c>
      <c r="U349" s="1" t="s">
        <v>612</v>
      </c>
    </row>
    <row r="350" spans="1:21" s="1" customFormat="1" x14ac:dyDescent="0.2">
      <c r="A350" s="2" t="s">
        <v>706</v>
      </c>
      <c r="B350" s="3">
        <v>5693</v>
      </c>
      <c r="C350" s="3">
        <v>25760</v>
      </c>
      <c r="D350" s="3" t="s">
        <v>707</v>
      </c>
      <c r="E350" s="3"/>
      <c r="F350" s="3" t="s">
        <v>708</v>
      </c>
      <c r="G350" s="2" t="s">
        <v>709</v>
      </c>
      <c r="H350" s="4">
        <v>6500</v>
      </c>
      <c r="I350" s="4"/>
      <c r="M350" s="4">
        <v>6500</v>
      </c>
      <c r="N350" s="4"/>
      <c r="P350" s="1">
        <v>0</v>
      </c>
      <c r="Q350" s="1" t="s">
        <v>708</v>
      </c>
      <c r="R350" s="1" t="s">
        <v>707</v>
      </c>
      <c r="S350" s="1" t="s">
        <v>681</v>
      </c>
      <c r="T350" s="1" t="s">
        <v>710</v>
      </c>
      <c r="U350" s="1" t="s">
        <v>612</v>
      </c>
    </row>
    <row r="351" spans="1:21" s="1" customFormat="1" x14ac:dyDescent="0.2">
      <c r="A351" s="2" t="s">
        <v>706</v>
      </c>
      <c r="B351" s="3">
        <v>5695</v>
      </c>
      <c r="C351" s="3">
        <v>25763</v>
      </c>
      <c r="D351" s="3" t="s">
        <v>711</v>
      </c>
      <c r="E351" s="3"/>
      <c r="F351" s="3" t="s">
        <v>712</v>
      </c>
      <c r="G351" s="2" t="s">
        <v>713</v>
      </c>
      <c r="H351" s="4">
        <v>6500</v>
      </c>
      <c r="I351" s="4"/>
      <c r="M351" s="4">
        <v>6500</v>
      </c>
      <c r="N351" s="4"/>
      <c r="P351" s="1">
        <v>0</v>
      </c>
      <c r="Q351" s="1" t="s">
        <v>712</v>
      </c>
      <c r="R351" s="1" t="s">
        <v>711</v>
      </c>
      <c r="S351" s="1" t="s">
        <v>681</v>
      </c>
      <c r="T351" s="1" t="s">
        <v>714</v>
      </c>
      <c r="U351" s="1" t="s">
        <v>612</v>
      </c>
    </row>
    <row r="352" spans="1:21" s="1" customFormat="1" x14ac:dyDescent="0.2">
      <c r="A352" s="2" t="s">
        <v>706</v>
      </c>
      <c r="B352" s="3">
        <v>5696</v>
      </c>
      <c r="C352" s="3">
        <v>25764</v>
      </c>
      <c r="D352" s="3" t="s">
        <v>715</v>
      </c>
      <c r="E352" s="3"/>
      <c r="F352" s="3" t="s">
        <v>716</v>
      </c>
      <c r="G352" s="2" t="s">
        <v>717</v>
      </c>
      <c r="H352" s="4">
        <v>13000</v>
      </c>
      <c r="I352" s="4"/>
      <c r="M352" s="4">
        <v>13000</v>
      </c>
      <c r="N352" s="4"/>
      <c r="P352" s="1">
        <v>0</v>
      </c>
      <c r="Q352" s="1" t="s">
        <v>716</v>
      </c>
      <c r="R352" s="1" t="s">
        <v>715</v>
      </c>
      <c r="S352" s="1" t="s">
        <v>681</v>
      </c>
      <c r="T352" s="1" t="s">
        <v>718</v>
      </c>
      <c r="U352" s="1" t="s">
        <v>612</v>
      </c>
    </row>
    <row r="353" spans="1:21" s="1" customFormat="1" x14ac:dyDescent="0.2">
      <c r="A353" s="2" t="s">
        <v>706</v>
      </c>
      <c r="B353" s="3">
        <v>5704</v>
      </c>
      <c r="C353" s="3">
        <v>25775</v>
      </c>
      <c r="D353" s="3" t="s">
        <v>719</v>
      </c>
      <c r="E353" s="3"/>
      <c r="F353" s="3" t="s">
        <v>720</v>
      </c>
      <c r="G353" s="2" t="s">
        <v>684</v>
      </c>
      <c r="H353" s="4">
        <v>6500</v>
      </c>
      <c r="I353" s="4"/>
      <c r="M353" s="4">
        <v>6500</v>
      </c>
      <c r="N353" s="4"/>
      <c r="P353" s="1">
        <v>0</v>
      </c>
      <c r="Q353" s="1" t="s">
        <v>720</v>
      </c>
      <c r="R353" s="1" t="s">
        <v>719</v>
      </c>
      <c r="S353" s="1" t="s">
        <v>681</v>
      </c>
      <c r="T353" s="1" t="s">
        <v>721</v>
      </c>
      <c r="U353" s="1" t="s">
        <v>612</v>
      </c>
    </row>
    <row r="354" spans="1:21" s="1" customFormat="1" x14ac:dyDescent="0.2">
      <c r="A354" s="2" t="s">
        <v>706</v>
      </c>
      <c r="B354" s="3">
        <v>5706</v>
      </c>
      <c r="C354" s="3">
        <v>25794</v>
      </c>
      <c r="D354" s="3" t="s">
        <v>722</v>
      </c>
      <c r="E354" s="3"/>
      <c r="F354" s="3" t="s">
        <v>716</v>
      </c>
      <c r="G354" s="2" t="s">
        <v>717</v>
      </c>
      <c r="H354" s="4">
        <v>2300</v>
      </c>
      <c r="I354" s="4"/>
      <c r="M354" s="4">
        <v>2300</v>
      </c>
      <c r="N354" s="4"/>
      <c r="P354" s="1">
        <v>0</v>
      </c>
      <c r="Q354" s="1" t="s">
        <v>716</v>
      </c>
      <c r="R354" s="1" t="s">
        <v>722</v>
      </c>
      <c r="S354" s="1" t="s">
        <v>681</v>
      </c>
      <c r="T354" s="1" t="s">
        <v>718</v>
      </c>
      <c r="U354" s="1" t="s">
        <v>612</v>
      </c>
    </row>
    <row r="355" spans="1:21" s="1" customFormat="1" x14ac:dyDescent="0.2">
      <c r="A355" s="2" t="s">
        <v>723</v>
      </c>
      <c r="B355" s="3">
        <v>5743</v>
      </c>
      <c r="C355" s="3">
        <v>25962</v>
      </c>
      <c r="D355" s="3" t="s">
        <v>724</v>
      </c>
      <c r="E355" s="3"/>
      <c r="F355" s="3" t="s">
        <v>725</v>
      </c>
      <c r="G355" s="2" t="s">
        <v>630</v>
      </c>
      <c r="H355" s="4">
        <v>13000</v>
      </c>
      <c r="I355" s="4"/>
      <c r="M355" s="4">
        <v>13000</v>
      </c>
      <c r="N355" s="4"/>
      <c r="P355" s="1">
        <v>0</v>
      </c>
      <c r="Q355" s="1" t="s">
        <v>725</v>
      </c>
      <c r="R355" s="1" t="s">
        <v>724</v>
      </c>
      <c r="S355" s="1" t="s">
        <v>681</v>
      </c>
      <c r="T355" s="1" t="s">
        <v>726</v>
      </c>
      <c r="U355" s="1" t="s">
        <v>612</v>
      </c>
    </row>
    <row r="356" spans="1:21" s="1" customFormat="1" x14ac:dyDescent="0.2">
      <c r="A356" s="2" t="s">
        <v>723</v>
      </c>
      <c r="B356" s="3">
        <v>5744</v>
      </c>
      <c r="C356" s="3">
        <v>25968</v>
      </c>
      <c r="D356" s="3" t="s">
        <v>727</v>
      </c>
      <c r="E356" s="3"/>
      <c r="F356" s="3" t="s">
        <v>728</v>
      </c>
      <c r="G356" s="2" t="s">
        <v>395</v>
      </c>
      <c r="H356" s="4">
        <v>6500</v>
      </c>
      <c r="I356" s="4"/>
      <c r="M356" s="4">
        <v>6500</v>
      </c>
      <c r="N356" s="4"/>
      <c r="P356" s="1">
        <v>0</v>
      </c>
      <c r="Q356" s="1" t="s">
        <v>728</v>
      </c>
      <c r="R356" s="1" t="s">
        <v>727</v>
      </c>
      <c r="S356" s="1" t="s">
        <v>681</v>
      </c>
      <c r="T356" s="1" t="s">
        <v>729</v>
      </c>
      <c r="U356" s="1" t="s">
        <v>612</v>
      </c>
    </row>
    <row r="357" spans="1:21" s="1" customFormat="1" x14ac:dyDescent="0.2">
      <c r="A357" s="2" t="s">
        <v>730</v>
      </c>
      <c r="B357" s="3">
        <v>5755</v>
      </c>
      <c r="C357" s="3">
        <v>26028</v>
      </c>
      <c r="D357" s="3" t="s">
        <v>731</v>
      </c>
      <c r="E357" s="3"/>
      <c r="F357" s="3" t="s">
        <v>732</v>
      </c>
      <c r="G357" s="2" t="s">
        <v>194</v>
      </c>
      <c r="H357" s="4">
        <v>19500</v>
      </c>
      <c r="I357" s="4"/>
      <c r="M357" s="4">
        <v>19500</v>
      </c>
      <c r="N357" s="4"/>
      <c r="P357" s="1">
        <v>0</v>
      </c>
      <c r="Q357" s="1" t="s">
        <v>732</v>
      </c>
      <c r="R357" s="1" t="s">
        <v>731</v>
      </c>
      <c r="S357" s="1" t="s">
        <v>681</v>
      </c>
      <c r="T357" s="1" t="s">
        <v>733</v>
      </c>
      <c r="U357" s="1" t="s">
        <v>612</v>
      </c>
    </row>
    <row r="358" spans="1:21" s="1" customFormat="1" x14ac:dyDescent="0.2">
      <c r="A358" s="2" t="s">
        <v>730</v>
      </c>
      <c r="B358" s="3">
        <v>5756</v>
      </c>
      <c r="C358" s="3">
        <v>26029</v>
      </c>
      <c r="D358" s="3" t="s">
        <v>724</v>
      </c>
      <c r="E358" s="3"/>
      <c r="F358" s="3" t="s">
        <v>725</v>
      </c>
      <c r="G358" s="2" t="s">
        <v>734</v>
      </c>
      <c r="H358" s="4">
        <v>13000</v>
      </c>
      <c r="I358" s="4"/>
      <c r="M358" s="4">
        <v>13000</v>
      </c>
      <c r="N358" s="4"/>
      <c r="P358" s="1">
        <v>0</v>
      </c>
      <c r="Q358" s="1" t="s">
        <v>725</v>
      </c>
      <c r="R358" s="1" t="s">
        <v>724</v>
      </c>
      <c r="S358" s="1" t="s">
        <v>681</v>
      </c>
      <c r="T358" s="1" t="s">
        <v>726</v>
      </c>
      <c r="U358" s="1" t="s">
        <v>612</v>
      </c>
    </row>
    <row r="359" spans="1:21" s="1" customFormat="1" x14ac:dyDescent="0.2">
      <c r="A359" s="2" t="s">
        <v>730</v>
      </c>
      <c r="B359" s="3">
        <v>5757</v>
      </c>
      <c r="C359" s="3">
        <v>26031</v>
      </c>
      <c r="D359" s="3" t="s">
        <v>735</v>
      </c>
      <c r="E359" s="3"/>
      <c r="F359" s="3" t="s">
        <v>736</v>
      </c>
      <c r="G359" s="2" t="s">
        <v>734</v>
      </c>
      <c r="H359" s="4">
        <v>6500</v>
      </c>
      <c r="I359" s="4"/>
      <c r="M359" s="4">
        <v>6500</v>
      </c>
      <c r="N359" s="4"/>
      <c r="P359" s="1">
        <v>0</v>
      </c>
      <c r="Q359" s="1" t="s">
        <v>736</v>
      </c>
      <c r="R359" s="1" t="s">
        <v>735</v>
      </c>
      <c r="S359" s="1" t="s">
        <v>681</v>
      </c>
      <c r="T359" s="1" t="s">
        <v>737</v>
      </c>
      <c r="U359" s="1" t="s">
        <v>612</v>
      </c>
    </row>
    <row r="360" spans="1:21" s="1" customFormat="1" x14ac:dyDescent="0.2">
      <c r="A360" s="2" t="s">
        <v>730</v>
      </c>
      <c r="B360" s="3">
        <v>5764</v>
      </c>
      <c r="C360" s="3">
        <v>26043</v>
      </c>
      <c r="D360" s="3" t="s">
        <v>738</v>
      </c>
      <c r="E360" s="3"/>
      <c r="F360" s="3" t="s">
        <v>739</v>
      </c>
      <c r="G360" s="2" t="s">
        <v>740</v>
      </c>
      <c r="H360" s="4">
        <v>39000</v>
      </c>
      <c r="I360" s="4"/>
      <c r="M360" s="4">
        <v>39000</v>
      </c>
      <c r="N360" s="4"/>
      <c r="P360" s="1">
        <v>0</v>
      </c>
      <c r="Q360" s="1" t="s">
        <v>739</v>
      </c>
      <c r="R360" s="1" t="s">
        <v>738</v>
      </c>
      <c r="S360" s="1" t="s">
        <v>681</v>
      </c>
      <c r="T360" s="1" t="s">
        <v>741</v>
      </c>
      <c r="U360" s="1" t="s">
        <v>612</v>
      </c>
    </row>
    <row r="361" spans="1:21" s="1" customFormat="1" x14ac:dyDescent="0.2">
      <c r="A361" s="2" t="s">
        <v>730</v>
      </c>
      <c r="B361" s="3">
        <v>5767</v>
      </c>
      <c r="C361" s="3">
        <v>26050</v>
      </c>
      <c r="D361" s="3" t="s">
        <v>742</v>
      </c>
      <c r="E361" s="3"/>
      <c r="F361" s="3" t="s">
        <v>720</v>
      </c>
      <c r="G361" s="2" t="s">
        <v>684</v>
      </c>
      <c r="H361" s="4">
        <v>6500</v>
      </c>
      <c r="I361" s="4"/>
      <c r="M361" s="4">
        <v>6500</v>
      </c>
      <c r="N361" s="4"/>
      <c r="P361" s="1">
        <v>0</v>
      </c>
      <c r="Q361" s="1" t="s">
        <v>720</v>
      </c>
      <c r="R361" s="1" t="s">
        <v>742</v>
      </c>
      <c r="S361" s="1" t="s">
        <v>681</v>
      </c>
      <c r="T361" s="1" t="s">
        <v>743</v>
      </c>
      <c r="U361" s="1" t="s">
        <v>612</v>
      </c>
    </row>
    <row r="362" spans="1:21" s="1" customFormat="1" x14ac:dyDescent="0.2">
      <c r="A362" s="2" t="s">
        <v>744</v>
      </c>
      <c r="B362" s="3">
        <v>5791</v>
      </c>
      <c r="C362" s="3">
        <v>26240</v>
      </c>
      <c r="D362" s="3" t="s">
        <v>745</v>
      </c>
      <c r="E362" s="3"/>
      <c r="F362" s="3" t="s">
        <v>746</v>
      </c>
      <c r="G362" s="2" t="s">
        <v>308</v>
      </c>
      <c r="H362" s="4">
        <v>39000</v>
      </c>
      <c r="I362" s="4"/>
      <c r="M362" s="4">
        <v>39000</v>
      </c>
      <c r="N362" s="4"/>
      <c r="P362" s="1">
        <v>0</v>
      </c>
      <c r="Q362" s="1" t="s">
        <v>746</v>
      </c>
      <c r="R362" s="1" t="s">
        <v>745</v>
      </c>
      <c r="S362" s="1" t="s">
        <v>681</v>
      </c>
      <c r="T362" s="1" t="s">
        <v>747</v>
      </c>
      <c r="U362" s="1" t="s">
        <v>612</v>
      </c>
    </row>
    <row r="363" spans="1:21" s="1" customFormat="1" x14ac:dyDescent="0.2">
      <c r="A363" s="2" t="s">
        <v>744</v>
      </c>
      <c r="B363" s="3">
        <v>5792</v>
      </c>
      <c r="C363" s="3">
        <v>26241</v>
      </c>
      <c r="D363" s="3" t="s">
        <v>748</v>
      </c>
      <c r="E363" s="3"/>
      <c r="F363" s="3" t="s">
        <v>746</v>
      </c>
      <c r="G363" s="2" t="s">
        <v>308</v>
      </c>
      <c r="H363" s="4">
        <v>6500</v>
      </c>
      <c r="I363" s="4"/>
      <c r="J363" s="11"/>
      <c r="K363" s="11"/>
      <c r="L363" s="11"/>
      <c r="M363" s="4">
        <v>6500</v>
      </c>
      <c r="N363" s="4"/>
      <c r="O363" s="11"/>
      <c r="P363" s="11">
        <v>0</v>
      </c>
      <c r="Q363" s="11" t="s">
        <v>746</v>
      </c>
      <c r="R363" s="11" t="s">
        <v>748</v>
      </c>
      <c r="S363" s="1" t="s">
        <v>681</v>
      </c>
      <c r="T363" s="1" t="s">
        <v>749</v>
      </c>
      <c r="U363" s="1" t="s">
        <v>612</v>
      </c>
    </row>
    <row r="364" spans="1:21" s="1" customFormat="1" x14ac:dyDescent="0.2">
      <c r="A364" s="2" t="s">
        <v>744</v>
      </c>
      <c r="B364" s="3">
        <v>5799</v>
      </c>
      <c r="C364" s="3">
        <v>26256</v>
      </c>
      <c r="D364" s="3" t="s">
        <v>750</v>
      </c>
      <c r="E364" s="3"/>
      <c r="F364" s="3" t="s">
        <v>751</v>
      </c>
      <c r="G364" s="2" t="s">
        <v>752</v>
      </c>
      <c r="H364" s="4">
        <v>13000</v>
      </c>
      <c r="I364" s="4"/>
      <c r="J364" s="11"/>
      <c r="K364" s="11"/>
      <c r="L364" s="11"/>
      <c r="M364" s="4">
        <v>13000</v>
      </c>
      <c r="N364" s="4"/>
      <c r="O364" s="11"/>
      <c r="P364" s="11">
        <v>0</v>
      </c>
      <c r="Q364" s="11" t="s">
        <v>751</v>
      </c>
      <c r="R364" s="11" t="s">
        <v>750</v>
      </c>
      <c r="S364" s="1" t="s">
        <v>681</v>
      </c>
      <c r="T364" s="1" t="s">
        <v>753</v>
      </c>
      <c r="U364" s="1" t="s">
        <v>612</v>
      </c>
    </row>
    <row r="365" spans="1:21" s="1" customFormat="1" x14ac:dyDescent="0.2">
      <c r="A365" s="2" t="s">
        <v>754</v>
      </c>
      <c r="B365" s="3">
        <v>5888</v>
      </c>
      <c r="C365" s="3">
        <v>26716</v>
      </c>
      <c r="D365" s="3" t="s">
        <v>755</v>
      </c>
      <c r="E365" s="3"/>
      <c r="F365" s="3" t="s">
        <v>756</v>
      </c>
      <c r="G365" s="2" t="s">
        <v>157</v>
      </c>
      <c r="H365" s="4">
        <v>6500</v>
      </c>
      <c r="I365" s="4"/>
      <c r="J365" s="11"/>
      <c r="K365" s="11"/>
      <c r="L365" s="11"/>
      <c r="M365" s="4">
        <v>6500</v>
      </c>
      <c r="N365" s="4"/>
      <c r="O365" s="11"/>
      <c r="P365" s="11">
        <v>0</v>
      </c>
      <c r="Q365" s="11" t="s">
        <v>756</v>
      </c>
      <c r="R365" s="11" t="s">
        <v>755</v>
      </c>
      <c r="S365" s="1" t="s">
        <v>681</v>
      </c>
      <c r="T365" s="1" t="s">
        <v>757</v>
      </c>
      <c r="U365" s="1" t="s">
        <v>612</v>
      </c>
    </row>
    <row r="366" spans="1:21" s="1" customFormat="1" x14ac:dyDescent="0.2">
      <c r="A366" s="2" t="s">
        <v>754</v>
      </c>
      <c r="B366" s="3">
        <v>5889</v>
      </c>
      <c r="C366" s="3">
        <v>26717</v>
      </c>
      <c r="D366" s="3" t="s">
        <v>758</v>
      </c>
      <c r="E366" s="3"/>
      <c r="F366" s="3" t="s">
        <v>756</v>
      </c>
      <c r="G366" s="2" t="s">
        <v>759</v>
      </c>
      <c r="H366" s="4">
        <v>13000</v>
      </c>
      <c r="I366" s="4"/>
      <c r="J366" s="11"/>
      <c r="K366" s="11"/>
      <c r="L366" s="11"/>
      <c r="M366" s="4">
        <v>13000</v>
      </c>
      <c r="N366" s="4"/>
      <c r="O366" s="11"/>
      <c r="P366" s="11">
        <v>0</v>
      </c>
      <c r="Q366" s="11" t="s">
        <v>756</v>
      </c>
      <c r="R366" s="11" t="s">
        <v>758</v>
      </c>
      <c r="S366" s="1" t="s">
        <v>681</v>
      </c>
      <c r="T366" s="1" t="s">
        <v>757</v>
      </c>
      <c r="U366" s="1" t="s">
        <v>612</v>
      </c>
    </row>
    <row r="367" spans="1:21" s="1" customFormat="1" x14ac:dyDescent="0.2">
      <c r="A367" s="2" t="s">
        <v>754</v>
      </c>
      <c r="B367" s="3">
        <v>5893</v>
      </c>
      <c r="C367" s="3">
        <v>26721</v>
      </c>
      <c r="D367" s="3" t="s">
        <v>758</v>
      </c>
      <c r="E367" s="3"/>
      <c r="F367" s="3" t="s">
        <v>756</v>
      </c>
      <c r="G367" s="2" t="s">
        <v>760</v>
      </c>
      <c r="H367" s="4">
        <v>13000</v>
      </c>
      <c r="I367" s="4"/>
      <c r="J367" s="11"/>
      <c r="K367" s="11"/>
      <c r="L367" s="11"/>
      <c r="M367" s="4">
        <v>13000</v>
      </c>
      <c r="N367" s="4"/>
      <c r="O367" s="11"/>
      <c r="P367" s="11">
        <v>0</v>
      </c>
      <c r="Q367" s="11" t="s">
        <v>756</v>
      </c>
      <c r="R367" s="11" t="s">
        <v>758</v>
      </c>
      <c r="S367" s="1" t="s">
        <v>681</v>
      </c>
      <c r="T367" s="1" t="s">
        <v>757</v>
      </c>
      <c r="U367" s="1" t="s">
        <v>612</v>
      </c>
    </row>
    <row r="368" spans="1:21" s="1" customFormat="1" x14ac:dyDescent="0.2">
      <c r="A368" s="2" t="s">
        <v>761</v>
      </c>
      <c r="B368" s="3">
        <v>5900</v>
      </c>
      <c r="C368" s="3">
        <v>26756</v>
      </c>
      <c r="D368" s="3" t="s">
        <v>762</v>
      </c>
      <c r="E368" s="3"/>
      <c r="F368" s="3" t="s">
        <v>763</v>
      </c>
      <c r="G368" s="2" t="s">
        <v>764</v>
      </c>
      <c r="H368" s="4">
        <v>6500</v>
      </c>
      <c r="I368" s="4"/>
      <c r="J368" s="11"/>
      <c r="K368" s="11"/>
      <c r="L368" s="11"/>
      <c r="M368" s="4">
        <v>6500</v>
      </c>
      <c r="N368" s="4"/>
      <c r="O368" s="11"/>
      <c r="P368" s="11">
        <v>0</v>
      </c>
      <c r="Q368" s="11" t="s">
        <v>763</v>
      </c>
      <c r="R368" s="11" t="s">
        <v>762</v>
      </c>
      <c r="S368" s="1" t="s">
        <v>681</v>
      </c>
      <c r="T368" s="1" t="s">
        <v>765</v>
      </c>
      <c r="U368" s="1" t="s">
        <v>612</v>
      </c>
    </row>
    <row r="369" spans="1:21" s="1" customFormat="1" x14ac:dyDescent="0.2">
      <c r="A369" s="2" t="s">
        <v>761</v>
      </c>
      <c r="B369" s="3">
        <v>5901</v>
      </c>
      <c r="C369" s="3">
        <v>26757</v>
      </c>
      <c r="D369" s="3" t="s">
        <v>766</v>
      </c>
      <c r="E369" s="3"/>
      <c r="F369" s="3" t="s">
        <v>756</v>
      </c>
      <c r="G369" s="2" t="s">
        <v>438</v>
      </c>
      <c r="H369" s="4">
        <v>19500</v>
      </c>
      <c r="I369" s="4"/>
      <c r="J369" s="11"/>
      <c r="K369" s="11"/>
      <c r="L369" s="11"/>
      <c r="M369" s="4">
        <v>19500</v>
      </c>
      <c r="N369" s="4"/>
      <c r="O369" s="11"/>
      <c r="P369" s="11">
        <v>0</v>
      </c>
      <c r="Q369" s="11" t="s">
        <v>756</v>
      </c>
      <c r="R369" s="11" t="s">
        <v>766</v>
      </c>
      <c r="S369" s="1" t="s">
        <v>681</v>
      </c>
      <c r="T369" s="1" t="s">
        <v>757</v>
      </c>
      <c r="U369" s="1" t="s">
        <v>612</v>
      </c>
    </row>
    <row r="370" spans="1:21" s="1" customFormat="1" x14ac:dyDescent="0.2">
      <c r="A370" s="2" t="s">
        <v>761</v>
      </c>
      <c r="B370" s="3">
        <v>5903</v>
      </c>
      <c r="C370" s="3">
        <v>26766</v>
      </c>
      <c r="D370" s="3" t="s">
        <v>766</v>
      </c>
      <c r="E370" s="3"/>
      <c r="F370" s="3" t="s">
        <v>756</v>
      </c>
      <c r="G370" s="2" t="s">
        <v>767</v>
      </c>
      <c r="H370" s="4">
        <v>19500</v>
      </c>
      <c r="I370" s="4"/>
      <c r="J370" s="11"/>
      <c r="K370" s="11"/>
      <c r="L370" s="11"/>
      <c r="M370" s="4">
        <v>19500</v>
      </c>
      <c r="N370" s="4"/>
      <c r="O370" s="11"/>
      <c r="P370" s="11">
        <v>0</v>
      </c>
      <c r="Q370" s="11" t="s">
        <v>756</v>
      </c>
      <c r="R370" s="11" t="s">
        <v>766</v>
      </c>
      <c r="S370" s="1" t="s">
        <v>681</v>
      </c>
      <c r="T370" s="1" t="s">
        <v>757</v>
      </c>
      <c r="U370" s="1" t="s">
        <v>612</v>
      </c>
    </row>
    <row r="371" spans="1:21" s="1" customFormat="1" x14ac:dyDescent="0.2">
      <c r="A371" s="2" t="s">
        <v>702</v>
      </c>
      <c r="B371" s="3">
        <v>5924</v>
      </c>
      <c r="C371" s="3">
        <v>26841</v>
      </c>
      <c r="D371" s="3" t="s">
        <v>758</v>
      </c>
      <c r="E371" s="3"/>
      <c r="F371" s="3" t="s">
        <v>768</v>
      </c>
      <c r="G371" s="2" t="s">
        <v>769</v>
      </c>
      <c r="H371" s="4">
        <v>26000</v>
      </c>
      <c r="I371" s="4"/>
      <c r="J371" s="11"/>
      <c r="K371" s="11"/>
      <c r="L371" s="11"/>
      <c r="M371" s="4">
        <v>26000</v>
      </c>
      <c r="N371" s="4"/>
      <c r="O371" s="11"/>
      <c r="P371" s="11">
        <v>0</v>
      </c>
      <c r="Q371" s="11" t="s">
        <v>756</v>
      </c>
      <c r="R371" s="11" t="s">
        <v>758</v>
      </c>
      <c r="S371" s="1" t="s">
        <v>681</v>
      </c>
      <c r="T371" s="1" t="s">
        <v>757</v>
      </c>
      <c r="U371" s="1" t="s">
        <v>612</v>
      </c>
    </row>
    <row r="372" spans="1:21" s="1" customFormat="1" x14ac:dyDescent="0.2">
      <c r="A372" s="2" t="s">
        <v>770</v>
      </c>
      <c r="B372" s="3">
        <v>5954</v>
      </c>
      <c r="C372" s="3">
        <v>26969</v>
      </c>
      <c r="D372" s="3" t="s">
        <v>771</v>
      </c>
      <c r="E372" s="3"/>
      <c r="F372" s="3" t="s">
        <v>772</v>
      </c>
      <c r="G372" s="2" t="s">
        <v>773</v>
      </c>
      <c r="H372" s="4">
        <v>19500</v>
      </c>
      <c r="I372" s="4"/>
      <c r="J372" s="11"/>
      <c r="K372" s="11"/>
      <c r="L372" s="11"/>
      <c r="M372" s="4">
        <v>19500</v>
      </c>
      <c r="N372" s="4"/>
      <c r="O372" s="11"/>
      <c r="P372" s="11">
        <v>0</v>
      </c>
      <c r="Q372" s="11" t="s">
        <v>772</v>
      </c>
      <c r="R372" s="11" t="s">
        <v>771</v>
      </c>
      <c r="S372" s="1" t="s">
        <v>681</v>
      </c>
      <c r="T372" s="1" t="s">
        <v>774</v>
      </c>
      <c r="U372" s="1" t="s">
        <v>612</v>
      </c>
    </row>
    <row r="373" spans="1:21" s="1" customFormat="1" x14ac:dyDescent="0.2">
      <c r="A373" s="2" t="s">
        <v>775</v>
      </c>
      <c r="B373" s="3">
        <v>5965</v>
      </c>
      <c r="C373" s="3">
        <v>27166</v>
      </c>
      <c r="D373" s="3" t="s">
        <v>776</v>
      </c>
      <c r="E373" s="3"/>
      <c r="F373" s="3" t="s">
        <v>777</v>
      </c>
      <c r="G373" s="2" t="s">
        <v>778</v>
      </c>
      <c r="H373" s="4">
        <v>104000</v>
      </c>
      <c r="I373" s="4"/>
      <c r="J373" s="11"/>
      <c r="K373" s="11"/>
      <c r="L373" s="11"/>
      <c r="M373" s="4">
        <v>104000</v>
      </c>
      <c r="N373" s="4"/>
      <c r="O373" s="11"/>
      <c r="P373" s="11">
        <v>0</v>
      </c>
      <c r="Q373" s="11" t="s">
        <v>777</v>
      </c>
      <c r="R373" s="11" t="s">
        <v>776</v>
      </c>
      <c r="S373" s="1" t="s">
        <v>681</v>
      </c>
      <c r="T373" s="1" t="s">
        <v>779</v>
      </c>
      <c r="U373" s="1" t="s">
        <v>612</v>
      </c>
    </row>
    <row r="374" spans="1:21" s="1" customFormat="1" x14ac:dyDescent="0.2">
      <c r="A374" s="2" t="s">
        <v>775</v>
      </c>
      <c r="B374" s="3">
        <v>5981</v>
      </c>
      <c r="C374" s="3">
        <v>27199</v>
      </c>
      <c r="D374" s="3" t="s">
        <v>715</v>
      </c>
      <c r="E374" s="3"/>
      <c r="F374" s="3" t="s">
        <v>716</v>
      </c>
      <c r="G374" s="2" t="s">
        <v>780</v>
      </c>
      <c r="H374" s="4">
        <v>65000</v>
      </c>
      <c r="I374" s="4"/>
      <c r="J374" s="11"/>
      <c r="K374" s="11"/>
      <c r="L374" s="11"/>
      <c r="M374" s="4">
        <v>65000</v>
      </c>
      <c r="N374" s="4"/>
      <c r="O374" s="11"/>
      <c r="P374" s="11">
        <v>0</v>
      </c>
      <c r="Q374" s="11" t="s">
        <v>716</v>
      </c>
      <c r="R374" s="11" t="s">
        <v>715</v>
      </c>
      <c r="S374" s="1" t="s">
        <v>681</v>
      </c>
      <c r="T374" s="1" t="s">
        <v>718</v>
      </c>
      <c r="U374" s="1" t="s">
        <v>612</v>
      </c>
    </row>
    <row r="375" spans="1:21" s="1" customFormat="1" x14ac:dyDescent="0.2">
      <c r="A375" s="2" t="s">
        <v>781</v>
      </c>
      <c r="B375" s="3">
        <v>5991</v>
      </c>
      <c r="C375" s="3">
        <v>27242</v>
      </c>
      <c r="D375" s="3" t="s">
        <v>782</v>
      </c>
      <c r="E375" s="3"/>
      <c r="F375" s="3" t="s">
        <v>783</v>
      </c>
      <c r="G375" s="2" t="s">
        <v>784</v>
      </c>
      <c r="H375" s="4">
        <v>13000</v>
      </c>
      <c r="I375" s="4"/>
      <c r="J375" s="11"/>
      <c r="K375" s="11"/>
      <c r="L375" s="11"/>
      <c r="M375" s="4">
        <v>13000</v>
      </c>
      <c r="N375" s="4"/>
      <c r="O375" s="11"/>
      <c r="P375" s="11">
        <v>0</v>
      </c>
      <c r="Q375" s="11" t="s">
        <v>783</v>
      </c>
      <c r="R375" s="11" t="s">
        <v>782</v>
      </c>
      <c r="S375" s="1" t="s">
        <v>681</v>
      </c>
      <c r="T375" s="1" t="s">
        <v>785</v>
      </c>
      <c r="U375" s="1" t="s">
        <v>612</v>
      </c>
    </row>
    <row r="376" spans="1:21" s="1" customFormat="1" x14ac:dyDescent="0.2">
      <c r="A376" s="2" t="s">
        <v>781</v>
      </c>
      <c r="B376" s="3">
        <v>6003</v>
      </c>
      <c r="C376" s="3">
        <v>27266</v>
      </c>
      <c r="D376" s="3" t="s">
        <v>786</v>
      </c>
      <c r="E376" s="3"/>
      <c r="F376" s="3" t="s">
        <v>763</v>
      </c>
      <c r="G376" s="2" t="s">
        <v>764</v>
      </c>
      <c r="H376" s="4">
        <v>6500</v>
      </c>
      <c r="I376" s="4"/>
      <c r="J376" s="11"/>
      <c r="K376" s="11"/>
      <c r="L376" s="11"/>
      <c r="M376" s="4">
        <v>6500</v>
      </c>
      <c r="N376" s="4"/>
      <c r="O376" s="11"/>
      <c r="P376" s="11">
        <v>0</v>
      </c>
      <c r="Q376" s="11" t="s">
        <v>763</v>
      </c>
      <c r="R376" s="11" t="s">
        <v>786</v>
      </c>
      <c r="S376" s="1" t="s">
        <v>681</v>
      </c>
      <c r="T376" s="1" t="s">
        <v>765</v>
      </c>
      <c r="U376" s="1" t="s">
        <v>612</v>
      </c>
    </row>
    <row r="377" spans="1:21" s="1" customFormat="1" x14ac:dyDescent="0.2">
      <c r="A377" s="2" t="s">
        <v>787</v>
      </c>
      <c r="B377" s="3">
        <v>6029</v>
      </c>
      <c r="C377" s="3">
        <v>27378</v>
      </c>
      <c r="D377" s="3" t="s">
        <v>788</v>
      </c>
      <c r="E377" s="3"/>
      <c r="F377" s="3"/>
      <c r="G377" s="2" t="s">
        <v>789</v>
      </c>
      <c r="H377" s="4">
        <v>6500</v>
      </c>
      <c r="I377" s="4"/>
      <c r="J377" s="11"/>
      <c r="K377" s="11"/>
      <c r="L377" s="11"/>
      <c r="M377" s="4">
        <v>6500</v>
      </c>
      <c r="N377" s="4"/>
      <c r="O377" s="11"/>
      <c r="P377" s="11"/>
      <c r="Q377" s="11"/>
      <c r="R377" s="3" t="s">
        <v>788</v>
      </c>
      <c r="S377" s="1" t="s">
        <v>681</v>
      </c>
      <c r="T377" s="1" t="s">
        <v>790</v>
      </c>
      <c r="U377" s="1" t="s">
        <v>612</v>
      </c>
    </row>
    <row r="378" spans="1:21" s="1" customFormat="1" x14ac:dyDescent="0.2">
      <c r="A378" s="2" t="s">
        <v>791</v>
      </c>
      <c r="B378" s="3">
        <v>6040</v>
      </c>
      <c r="C378" s="3">
        <v>27425</v>
      </c>
      <c r="D378" s="3" t="s">
        <v>792</v>
      </c>
      <c r="E378" s="3"/>
      <c r="F378" s="3"/>
      <c r="G378" s="2" t="s">
        <v>308</v>
      </c>
      <c r="H378" s="4">
        <v>6500</v>
      </c>
      <c r="I378" s="4"/>
      <c r="J378" s="11"/>
      <c r="K378" s="11"/>
      <c r="L378" s="11"/>
      <c r="M378" s="4">
        <v>6500</v>
      </c>
      <c r="N378" s="4"/>
      <c r="O378" s="11"/>
      <c r="P378" s="11"/>
      <c r="Q378" s="11"/>
      <c r="R378" s="3" t="s">
        <v>792</v>
      </c>
      <c r="S378" s="1" t="s">
        <v>681</v>
      </c>
      <c r="T378" s="1" t="s">
        <v>793</v>
      </c>
      <c r="U378" s="1" t="s">
        <v>612</v>
      </c>
    </row>
    <row r="379" spans="1:21" s="1" customFormat="1" x14ac:dyDescent="0.2">
      <c r="A379" s="2" t="s">
        <v>791</v>
      </c>
      <c r="B379" s="3">
        <v>6043</v>
      </c>
      <c r="C379" s="3">
        <v>27464</v>
      </c>
      <c r="D379" s="3" t="s">
        <v>794</v>
      </c>
      <c r="E379" s="3"/>
      <c r="F379" s="3"/>
      <c r="G379" s="2" t="s">
        <v>795</v>
      </c>
      <c r="H379" s="4">
        <v>19500</v>
      </c>
      <c r="I379" s="4"/>
      <c r="J379" s="11"/>
      <c r="K379" s="11"/>
      <c r="L379" s="11"/>
      <c r="M379" s="4">
        <v>19500</v>
      </c>
      <c r="N379" s="4"/>
      <c r="O379" s="11"/>
      <c r="P379" s="11"/>
      <c r="Q379" s="11"/>
      <c r="R379" s="3" t="s">
        <v>794</v>
      </c>
      <c r="S379" s="1" t="s">
        <v>681</v>
      </c>
      <c r="T379" s="1" t="s">
        <v>796</v>
      </c>
      <c r="U379" s="1" t="s">
        <v>612</v>
      </c>
    </row>
    <row r="380" spans="1:21" s="1" customFormat="1" x14ac:dyDescent="0.2">
      <c r="A380" s="2" t="s">
        <v>797</v>
      </c>
      <c r="B380" s="3">
        <v>6051</v>
      </c>
      <c r="C380" s="3">
        <v>27534</v>
      </c>
      <c r="D380" s="3" t="s">
        <v>798</v>
      </c>
      <c r="E380" s="3"/>
      <c r="F380" s="3"/>
      <c r="G380" s="2" t="s">
        <v>799</v>
      </c>
      <c r="H380" s="4">
        <v>13000</v>
      </c>
      <c r="I380" s="4"/>
      <c r="J380" s="11"/>
      <c r="K380" s="11"/>
      <c r="L380" s="11"/>
      <c r="M380" s="4">
        <v>13000</v>
      </c>
      <c r="N380" s="4"/>
      <c r="O380" s="11"/>
      <c r="P380" s="11"/>
      <c r="Q380" s="11"/>
      <c r="R380" s="3" t="s">
        <v>798</v>
      </c>
      <c r="S380" s="1" t="s">
        <v>681</v>
      </c>
      <c r="T380" s="1" t="s">
        <v>800</v>
      </c>
      <c r="U380" s="1" t="s">
        <v>612</v>
      </c>
    </row>
    <row r="381" spans="1:21" s="1" customFormat="1" x14ac:dyDescent="0.2">
      <c r="A381" s="2" t="s">
        <v>797</v>
      </c>
      <c r="B381" s="3">
        <v>6059</v>
      </c>
      <c r="C381" s="3">
        <v>27555</v>
      </c>
      <c r="D381" s="3" t="s">
        <v>801</v>
      </c>
      <c r="E381" s="3"/>
      <c r="F381" s="3"/>
      <c r="G381" s="2" t="s">
        <v>278</v>
      </c>
      <c r="H381" s="4">
        <v>117000</v>
      </c>
      <c r="I381" s="4"/>
      <c r="J381" s="11"/>
      <c r="K381" s="11"/>
      <c r="L381" s="11"/>
      <c r="M381" s="4">
        <v>117000</v>
      </c>
      <c r="N381" s="4"/>
      <c r="O381" s="11"/>
      <c r="P381" s="11"/>
      <c r="Q381" s="11"/>
      <c r="R381" s="3" t="s">
        <v>801</v>
      </c>
      <c r="S381" s="1" t="s">
        <v>681</v>
      </c>
      <c r="T381" s="1" t="s">
        <v>802</v>
      </c>
      <c r="U381" s="1" t="s">
        <v>612</v>
      </c>
    </row>
    <row r="382" spans="1:21" s="1" customFormat="1" x14ac:dyDescent="0.2">
      <c r="A382" s="2" t="s">
        <v>803</v>
      </c>
      <c r="B382" s="3">
        <v>6093</v>
      </c>
      <c r="C382" s="3">
        <v>27791</v>
      </c>
      <c r="D382" s="3" t="s">
        <v>804</v>
      </c>
      <c r="E382" s="3"/>
      <c r="F382" s="3"/>
      <c r="G382" s="2" t="s">
        <v>734</v>
      </c>
      <c r="H382" s="4">
        <v>19500</v>
      </c>
      <c r="I382" s="4"/>
      <c r="J382" s="11"/>
      <c r="K382" s="11"/>
      <c r="L382" s="11"/>
      <c r="M382" s="4">
        <v>19500</v>
      </c>
      <c r="N382" s="4"/>
      <c r="O382" s="11"/>
      <c r="P382" s="11"/>
      <c r="Q382" s="11"/>
      <c r="R382" s="3" t="s">
        <v>804</v>
      </c>
      <c r="S382" s="1" t="s">
        <v>681</v>
      </c>
      <c r="T382" s="1" t="s">
        <v>805</v>
      </c>
      <c r="U382" s="1" t="s">
        <v>612</v>
      </c>
    </row>
    <row r="383" spans="1:21" s="1" customFormat="1" x14ac:dyDescent="0.2">
      <c r="A383" s="2" t="s">
        <v>803</v>
      </c>
      <c r="B383" s="3">
        <v>6094</v>
      </c>
      <c r="C383" s="3">
        <v>27799</v>
      </c>
      <c r="D383" s="3" t="s">
        <v>806</v>
      </c>
      <c r="E383" s="3"/>
      <c r="F383" s="3"/>
      <c r="G383" s="2" t="s">
        <v>630</v>
      </c>
      <c r="H383" s="4">
        <v>19500</v>
      </c>
      <c r="I383" s="4"/>
      <c r="J383" s="11"/>
      <c r="K383" s="11"/>
      <c r="L383" s="11"/>
      <c r="M383" s="4">
        <v>19500</v>
      </c>
      <c r="N383" s="4"/>
      <c r="O383" s="11"/>
      <c r="P383" s="11"/>
      <c r="Q383" s="11"/>
      <c r="R383" s="3" t="s">
        <v>806</v>
      </c>
      <c r="S383" s="1" t="s">
        <v>681</v>
      </c>
      <c r="T383" s="1" t="s">
        <v>807</v>
      </c>
      <c r="U383" s="1" t="s">
        <v>612</v>
      </c>
    </row>
    <row r="384" spans="1:21" s="1" customFormat="1" x14ac:dyDescent="0.2">
      <c r="A384" s="2" t="s">
        <v>803</v>
      </c>
      <c r="B384" s="3">
        <v>6098</v>
      </c>
      <c r="C384" s="3">
        <v>27805</v>
      </c>
      <c r="D384" s="3" t="s">
        <v>731</v>
      </c>
      <c r="E384" s="3"/>
      <c r="F384" s="3"/>
      <c r="G384" s="2" t="s">
        <v>808</v>
      </c>
      <c r="H384" s="4">
        <v>19500</v>
      </c>
      <c r="I384" s="4"/>
      <c r="J384" s="11"/>
      <c r="K384" s="11"/>
      <c r="L384" s="11"/>
      <c r="M384" s="4">
        <v>19500</v>
      </c>
      <c r="N384" s="4"/>
      <c r="O384" s="11"/>
      <c r="P384" s="11"/>
      <c r="Q384" s="11"/>
      <c r="R384" s="3" t="s">
        <v>731</v>
      </c>
      <c r="S384" s="1" t="s">
        <v>681</v>
      </c>
      <c r="T384" s="1" t="s">
        <v>733</v>
      </c>
      <c r="U384" s="1" t="s">
        <v>612</v>
      </c>
    </row>
    <row r="385" spans="1:21" s="1" customFormat="1" x14ac:dyDescent="0.2">
      <c r="A385" s="2" t="s">
        <v>809</v>
      </c>
      <c r="B385" s="3">
        <v>6154</v>
      </c>
      <c r="C385" s="3">
        <v>28081</v>
      </c>
      <c r="D385" s="3" t="s">
        <v>810</v>
      </c>
      <c r="E385" s="3"/>
      <c r="F385" s="3"/>
      <c r="G385" s="2" t="s">
        <v>811</v>
      </c>
      <c r="H385" s="4">
        <v>26000</v>
      </c>
      <c r="I385" s="4"/>
      <c r="J385" s="11"/>
      <c r="K385" s="11"/>
      <c r="L385" s="11"/>
      <c r="M385" s="4">
        <v>26000</v>
      </c>
      <c r="N385" s="4"/>
      <c r="O385" s="11"/>
      <c r="P385" s="11"/>
      <c r="Q385" s="11"/>
      <c r="R385" s="3" t="s">
        <v>810</v>
      </c>
      <c r="S385" s="1" t="s">
        <v>681</v>
      </c>
      <c r="T385" s="1" t="s">
        <v>812</v>
      </c>
      <c r="U385" s="1" t="s">
        <v>612</v>
      </c>
    </row>
    <row r="386" spans="1:21" s="1" customFormat="1" x14ac:dyDescent="0.2">
      <c r="A386" s="2" t="s">
        <v>813</v>
      </c>
      <c r="B386" s="3">
        <v>6177</v>
      </c>
      <c r="C386" s="3">
        <v>28247</v>
      </c>
      <c r="D386" s="3" t="s">
        <v>814</v>
      </c>
      <c r="E386" s="3"/>
      <c r="F386" s="3"/>
      <c r="G386" s="2" t="s">
        <v>157</v>
      </c>
      <c r="H386" s="4">
        <v>6500</v>
      </c>
      <c r="I386" s="4"/>
      <c r="J386" s="11"/>
      <c r="K386" s="11"/>
      <c r="L386" s="11"/>
      <c r="M386" s="4">
        <v>6500</v>
      </c>
      <c r="N386" s="4"/>
      <c r="O386" s="11"/>
      <c r="P386" s="11"/>
      <c r="Q386" s="11"/>
      <c r="R386" s="3" t="s">
        <v>814</v>
      </c>
      <c r="S386" s="1" t="s">
        <v>681</v>
      </c>
      <c r="T386" s="1" t="s">
        <v>815</v>
      </c>
      <c r="U386" s="1" t="s">
        <v>612</v>
      </c>
    </row>
    <row r="387" spans="1:21" s="1" customFormat="1" x14ac:dyDescent="0.2">
      <c r="A387" s="2" t="s">
        <v>816</v>
      </c>
      <c r="B387" s="3">
        <v>6181</v>
      </c>
      <c r="C387" s="3">
        <v>28295</v>
      </c>
      <c r="D387" s="3" t="s">
        <v>814</v>
      </c>
      <c r="E387" s="3"/>
      <c r="F387" s="3"/>
      <c r="G387" s="2" t="s">
        <v>817</v>
      </c>
      <c r="H387" s="4">
        <v>52000</v>
      </c>
      <c r="I387" s="4"/>
      <c r="J387" s="11"/>
      <c r="K387" s="11"/>
      <c r="L387" s="11"/>
      <c r="M387" s="4">
        <v>52000</v>
      </c>
      <c r="N387" s="4"/>
      <c r="O387" s="11"/>
      <c r="P387" s="11"/>
      <c r="Q387" s="11"/>
      <c r="R387" s="3" t="s">
        <v>814</v>
      </c>
      <c r="S387" s="1" t="s">
        <v>681</v>
      </c>
      <c r="T387" s="1" t="s">
        <v>815</v>
      </c>
      <c r="U387" s="1" t="s">
        <v>612</v>
      </c>
    </row>
    <row r="388" spans="1:21" s="1" customFormat="1" x14ac:dyDescent="0.2">
      <c r="A388" s="2" t="s">
        <v>816</v>
      </c>
      <c r="B388" s="3">
        <v>6182</v>
      </c>
      <c r="C388" s="3">
        <v>28296</v>
      </c>
      <c r="D388" s="3" t="s">
        <v>814</v>
      </c>
      <c r="E388" s="3"/>
      <c r="F388" s="3"/>
      <c r="G388" s="2" t="s">
        <v>818</v>
      </c>
      <c r="H388" s="4">
        <v>13000</v>
      </c>
      <c r="I388" s="4"/>
      <c r="J388" s="11"/>
      <c r="K388" s="11"/>
      <c r="L388" s="11"/>
      <c r="M388" s="4">
        <v>13000</v>
      </c>
      <c r="N388" s="4"/>
      <c r="O388" s="11"/>
      <c r="P388" s="11"/>
      <c r="Q388" s="11"/>
      <c r="R388" s="3" t="s">
        <v>814</v>
      </c>
      <c r="S388" s="1" t="s">
        <v>681</v>
      </c>
      <c r="T388" s="1" t="s">
        <v>815</v>
      </c>
      <c r="U388" s="1" t="s">
        <v>612</v>
      </c>
    </row>
    <row r="389" spans="1:21" s="1" customFormat="1" x14ac:dyDescent="0.2">
      <c r="A389" s="2" t="s">
        <v>819</v>
      </c>
      <c r="B389" s="3">
        <v>6235</v>
      </c>
      <c r="C389" s="3">
        <v>28481</v>
      </c>
      <c r="D389" s="3" t="s">
        <v>820</v>
      </c>
      <c r="E389" s="3"/>
      <c r="F389" s="3"/>
      <c r="G389" s="2" t="s">
        <v>336</v>
      </c>
      <c r="H389" s="4">
        <v>13000</v>
      </c>
      <c r="I389" s="4"/>
      <c r="J389" s="11"/>
      <c r="K389" s="11"/>
      <c r="L389" s="11"/>
      <c r="M389" s="4">
        <v>13000</v>
      </c>
      <c r="N389" s="4"/>
      <c r="O389" s="11"/>
      <c r="P389" s="11"/>
      <c r="Q389" s="11"/>
      <c r="R389" s="3" t="s">
        <v>820</v>
      </c>
      <c r="S389" s="1" t="s">
        <v>681</v>
      </c>
      <c r="T389" s="1" t="s">
        <v>821</v>
      </c>
      <c r="U389" s="1" t="s">
        <v>612</v>
      </c>
    </row>
    <row r="390" spans="1:21" s="1" customFormat="1" x14ac:dyDescent="0.2">
      <c r="A390" s="2" t="s">
        <v>819</v>
      </c>
      <c r="B390" s="3">
        <v>6239</v>
      </c>
      <c r="C390" s="3">
        <v>28487</v>
      </c>
      <c r="D390" s="3" t="s">
        <v>822</v>
      </c>
      <c r="E390" s="3"/>
      <c r="F390" s="3"/>
      <c r="G390" s="2" t="s">
        <v>823</v>
      </c>
      <c r="H390" s="4">
        <v>117000</v>
      </c>
      <c r="I390" s="4"/>
      <c r="J390" s="11"/>
      <c r="K390" s="11"/>
      <c r="L390" s="11"/>
      <c r="M390" s="4">
        <v>117000</v>
      </c>
      <c r="N390" s="4"/>
      <c r="O390" s="11"/>
      <c r="P390" s="11"/>
      <c r="Q390" s="11"/>
      <c r="R390" s="3" t="s">
        <v>822</v>
      </c>
      <c r="S390" s="1" t="s">
        <v>681</v>
      </c>
      <c r="T390" s="1" t="s">
        <v>824</v>
      </c>
      <c r="U390" s="1" t="s">
        <v>612</v>
      </c>
    </row>
    <row r="391" spans="1:21" s="1" customFormat="1" x14ac:dyDescent="0.2">
      <c r="A391" s="2" t="s">
        <v>825</v>
      </c>
      <c r="B391" s="3">
        <v>6279</v>
      </c>
      <c r="C391" s="3">
        <v>28763</v>
      </c>
      <c r="D391" s="3" t="s">
        <v>826</v>
      </c>
      <c r="E391" s="3"/>
      <c r="F391" s="3"/>
      <c r="G391" s="2" t="s">
        <v>827</v>
      </c>
      <c r="H391" s="4">
        <v>13000</v>
      </c>
      <c r="I391" s="4"/>
      <c r="J391" s="11"/>
      <c r="K391" s="11"/>
      <c r="L391" s="11"/>
      <c r="M391" s="4">
        <v>13000</v>
      </c>
      <c r="N391" s="4"/>
      <c r="O391" s="11"/>
      <c r="P391" s="11"/>
      <c r="Q391" s="11"/>
      <c r="R391" s="3" t="s">
        <v>826</v>
      </c>
      <c r="S391" s="1" t="s">
        <v>681</v>
      </c>
      <c r="T391" s="1" t="s">
        <v>828</v>
      </c>
      <c r="U391" s="1" t="s">
        <v>612</v>
      </c>
    </row>
    <row r="392" spans="1:21" s="1" customFormat="1" x14ac:dyDescent="0.2">
      <c r="A392" s="2" t="s">
        <v>825</v>
      </c>
      <c r="B392" s="3">
        <v>6280</v>
      </c>
      <c r="C392" s="3">
        <v>28764</v>
      </c>
      <c r="D392" s="3" t="s">
        <v>826</v>
      </c>
      <c r="E392" s="3"/>
      <c r="F392" s="3"/>
      <c r="G392" s="2" t="s">
        <v>151</v>
      </c>
      <c r="H392" s="4">
        <v>13000</v>
      </c>
      <c r="I392" s="4"/>
      <c r="J392" s="11"/>
      <c r="K392" s="11"/>
      <c r="L392" s="11"/>
      <c r="M392" s="4">
        <v>13000</v>
      </c>
      <c r="N392" s="4"/>
      <c r="O392" s="11"/>
      <c r="P392" s="11"/>
      <c r="Q392" s="11"/>
      <c r="R392" s="3" t="s">
        <v>826</v>
      </c>
      <c r="S392" s="1" t="s">
        <v>681</v>
      </c>
      <c r="T392" s="1" t="s">
        <v>828</v>
      </c>
      <c r="U392" s="1" t="s">
        <v>612</v>
      </c>
    </row>
    <row r="393" spans="1:21" s="1" customFormat="1" x14ac:dyDescent="0.2">
      <c r="A393" s="2" t="s">
        <v>825</v>
      </c>
      <c r="B393" s="3">
        <v>6282</v>
      </c>
      <c r="C393" s="3">
        <v>28768</v>
      </c>
      <c r="D393" s="3" t="s">
        <v>826</v>
      </c>
      <c r="E393" s="3"/>
      <c r="F393" s="3"/>
      <c r="G393" s="2" t="s">
        <v>829</v>
      </c>
      <c r="H393" s="4">
        <v>13000</v>
      </c>
      <c r="I393" s="4"/>
      <c r="J393" s="11"/>
      <c r="K393" s="11"/>
      <c r="L393" s="11"/>
      <c r="M393" s="4">
        <v>13000</v>
      </c>
      <c r="N393" s="4"/>
      <c r="O393" s="11"/>
      <c r="P393" s="11"/>
      <c r="Q393" s="11"/>
      <c r="R393" s="3" t="s">
        <v>826</v>
      </c>
      <c r="S393" s="1" t="s">
        <v>681</v>
      </c>
      <c r="T393" s="1" t="s">
        <v>828</v>
      </c>
      <c r="U393" s="1" t="s">
        <v>612</v>
      </c>
    </row>
    <row r="394" spans="1:21" s="1" customFormat="1" x14ac:dyDescent="0.2">
      <c r="A394" s="2" t="s">
        <v>825</v>
      </c>
      <c r="B394" s="3">
        <v>6284</v>
      </c>
      <c r="C394" s="3">
        <v>28770</v>
      </c>
      <c r="D394" s="3" t="s">
        <v>826</v>
      </c>
      <c r="E394" s="3"/>
      <c r="F394" s="3"/>
      <c r="G394" s="2" t="s">
        <v>57</v>
      </c>
      <c r="H394" s="4">
        <v>13000</v>
      </c>
      <c r="I394" s="4"/>
      <c r="J394" s="11"/>
      <c r="K394" s="11"/>
      <c r="L394" s="11"/>
      <c r="M394" s="4">
        <v>13000</v>
      </c>
      <c r="N394" s="4"/>
      <c r="O394" s="11"/>
      <c r="P394" s="11"/>
      <c r="Q394" s="11"/>
      <c r="R394" s="3" t="s">
        <v>826</v>
      </c>
      <c r="S394" s="1" t="s">
        <v>681</v>
      </c>
      <c r="T394" s="1" t="s">
        <v>828</v>
      </c>
      <c r="U394" s="1" t="s">
        <v>612</v>
      </c>
    </row>
    <row r="395" spans="1:21" s="1" customFormat="1" x14ac:dyDescent="0.2">
      <c r="A395" s="2" t="s">
        <v>825</v>
      </c>
      <c r="B395" s="3">
        <v>6285</v>
      </c>
      <c r="C395" s="3">
        <v>28771</v>
      </c>
      <c r="D395" s="3" t="s">
        <v>826</v>
      </c>
      <c r="E395" s="3"/>
      <c r="F395" s="3"/>
      <c r="G395" s="2" t="s">
        <v>830</v>
      </c>
      <c r="H395" s="4">
        <v>13000</v>
      </c>
      <c r="I395" s="4"/>
      <c r="J395" s="11"/>
      <c r="K395" s="11"/>
      <c r="L395" s="11"/>
      <c r="M395" s="4">
        <v>13000</v>
      </c>
      <c r="N395" s="4"/>
      <c r="O395" s="11"/>
      <c r="P395" s="11"/>
      <c r="Q395" s="11"/>
      <c r="R395" s="3" t="s">
        <v>826</v>
      </c>
      <c r="S395" s="1" t="s">
        <v>681</v>
      </c>
      <c r="T395" s="1" t="s">
        <v>828</v>
      </c>
      <c r="U395" s="1" t="s">
        <v>612</v>
      </c>
    </row>
    <row r="396" spans="1:21" s="1" customFormat="1" x14ac:dyDescent="0.2">
      <c r="A396" s="2" t="s">
        <v>825</v>
      </c>
      <c r="B396" s="3">
        <v>6286</v>
      </c>
      <c r="C396" s="3">
        <v>28772</v>
      </c>
      <c r="D396" s="3" t="s">
        <v>826</v>
      </c>
      <c r="E396" s="3"/>
      <c r="F396" s="3"/>
      <c r="G396" s="2" t="s">
        <v>831</v>
      </c>
      <c r="H396" s="4">
        <v>13000</v>
      </c>
      <c r="I396" s="4"/>
      <c r="J396" s="11"/>
      <c r="K396" s="11"/>
      <c r="L396" s="11"/>
      <c r="M396" s="4">
        <v>13000</v>
      </c>
      <c r="N396" s="4"/>
      <c r="O396" s="11"/>
      <c r="P396" s="11"/>
      <c r="Q396" s="11"/>
      <c r="R396" s="3" t="s">
        <v>826</v>
      </c>
      <c r="S396" s="1" t="s">
        <v>681</v>
      </c>
      <c r="T396" s="1" t="s">
        <v>828</v>
      </c>
      <c r="U396" s="1" t="s">
        <v>612</v>
      </c>
    </row>
    <row r="397" spans="1:21" s="1" customFormat="1" x14ac:dyDescent="0.2">
      <c r="A397" s="2" t="s">
        <v>825</v>
      </c>
      <c r="B397" s="3">
        <v>6294</v>
      </c>
      <c r="C397" s="3">
        <v>28785</v>
      </c>
      <c r="D397" s="3" t="s">
        <v>826</v>
      </c>
      <c r="E397" s="3"/>
      <c r="F397" s="3"/>
      <c r="G397" s="2" t="s">
        <v>832</v>
      </c>
      <c r="H397" s="4">
        <v>13000</v>
      </c>
      <c r="I397" s="4"/>
      <c r="J397" s="11"/>
      <c r="K397" s="11"/>
      <c r="L397" s="11"/>
      <c r="M397" s="4">
        <v>13000</v>
      </c>
      <c r="N397" s="4"/>
      <c r="O397" s="11"/>
      <c r="P397" s="11"/>
      <c r="Q397" s="11"/>
      <c r="R397" s="3" t="s">
        <v>826</v>
      </c>
      <c r="S397" s="1" t="s">
        <v>681</v>
      </c>
      <c r="T397" s="1" t="s">
        <v>828</v>
      </c>
      <c r="U397" s="1" t="s">
        <v>612</v>
      </c>
    </row>
    <row r="398" spans="1:21" s="1" customFormat="1" x14ac:dyDescent="0.2">
      <c r="A398" s="2" t="s">
        <v>833</v>
      </c>
      <c r="B398" s="3">
        <v>6314</v>
      </c>
      <c r="C398" s="3">
        <v>28859</v>
      </c>
      <c r="D398" s="3" t="s">
        <v>834</v>
      </c>
      <c r="E398" s="3"/>
      <c r="F398" s="3"/>
      <c r="G398" s="2" t="s">
        <v>734</v>
      </c>
      <c r="H398" s="4">
        <v>13000</v>
      </c>
      <c r="I398" s="4"/>
      <c r="J398" s="11"/>
      <c r="K398" s="11"/>
      <c r="L398" s="11"/>
      <c r="M398" s="4">
        <v>13000</v>
      </c>
      <c r="N398" s="4"/>
      <c r="O398" s="11"/>
      <c r="P398" s="11"/>
      <c r="Q398" s="11"/>
      <c r="R398" s="3" t="s">
        <v>834</v>
      </c>
      <c r="S398" s="1" t="s">
        <v>681</v>
      </c>
      <c r="T398" s="1" t="s">
        <v>835</v>
      </c>
      <c r="U398" s="1" t="s">
        <v>612</v>
      </c>
    </row>
    <row r="399" spans="1:21" s="1" customFormat="1" x14ac:dyDescent="0.2">
      <c r="A399" s="2" t="s">
        <v>833</v>
      </c>
      <c r="B399" s="3">
        <v>6318</v>
      </c>
      <c r="C399" s="3">
        <v>28865</v>
      </c>
      <c r="D399" s="3" t="s">
        <v>826</v>
      </c>
      <c r="E399" s="3"/>
      <c r="F399" s="3"/>
      <c r="G399" s="2" t="s">
        <v>57</v>
      </c>
      <c r="H399" s="4">
        <v>6500</v>
      </c>
      <c r="I399" s="4"/>
      <c r="J399" s="11"/>
      <c r="K399" s="11"/>
      <c r="L399" s="11"/>
      <c r="M399" s="4">
        <v>6500</v>
      </c>
      <c r="N399" s="4"/>
      <c r="O399" s="11"/>
      <c r="P399" s="11"/>
      <c r="Q399" s="11"/>
      <c r="R399" s="3" t="s">
        <v>826</v>
      </c>
      <c r="S399" s="1" t="s">
        <v>681</v>
      </c>
      <c r="T399" s="1" t="s">
        <v>828</v>
      </c>
      <c r="U399" s="1" t="s">
        <v>612</v>
      </c>
    </row>
    <row r="400" spans="1:21" s="1" customFormat="1" x14ac:dyDescent="0.2">
      <c r="A400" s="2" t="s">
        <v>836</v>
      </c>
      <c r="B400" s="3">
        <v>6351</v>
      </c>
      <c r="C400" s="3">
        <v>29058</v>
      </c>
      <c r="D400" s="3" t="s">
        <v>837</v>
      </c>
      <c r="E400" s="3"/>
      <c r="F400" s="3"/>
      <c r="G400" s="2" t="s">
        <v>769</v>
      </c>
      <c r="H400" s="4">
        <v>13000</v>
      </c>
      <c r="I400" s="4"/>
      <c r="J400" s="11"/>
      <c r="K400" s="11"/>
      <c r="L400" s="11"/>
      <c r="M400" s="4">
        <v>13000</v>
      </c>
      <c r="N400" s="4"/>
      <c r="O400" s="11"/>
      <c r="P400" s="11"/>
      <c r="Q400" s="11"/>
      <c r="R400" s="3" t="s">
        <v>837</v>
      </c>
      <c r="S400" s="1" t="s">
        <v>681</v>
      </c>
      <c r="T400" s="1" t="s">
        <v>838</v>
      </c>
      <c r="U400" s="1" t="s">
        <v>612</v>
      </c>
    </row>
    <row r="401" spans="1:21" s="1" customFormat="1" x14ac:dyDescent="0.2">
      <c r="A401" s="2" t="s">
        <v>836</v>
      </c>
      <c r="B401" s="3">
        <v>6352</v>
      </c>
      <c r="C401" s="3">
        <v>29060</v>
      </c>
      <c r="D401" s="3" t="s">
        <v>837</v>
      </c>
      <c r="E401" s="3"/>
      <c r="F401" s="3"/>
      <c r="G401" s="2" t="s">
        <v>839</v>
      </c>
      <c r="H401" s="4">
        <v>13000</v>
      </c>
      <c r="I401" s="4"/>
      <c r="J401" s="11"/>
      <c r="K401" s="11"/>
      <c r="L401" s="11"/>
      <c r="M401" s="4">
        <v>13000</v>
      </c>
      <c r="N401" s="4"/>
      <c r="O401" s="11"/>
      <c r="P401" s="11"/>
      <c r="Q401" s="11"/>
      <c r="R401" s="3" t="s">
        <v>837</v>
      </c>
      <c r="S401" s="1" t="s">
        <v>681</v>
      </c>
      <c r="T401" s="1" t="s">
        <v>838</v>
      </c>
      <c r="U401" s="1" t="s">
        <v>612</v>
      </c>
    </row>
    <row r="402" spans="1:21" s="1" customFormat="1" x14ac:dyDescent="0.2">
      <c r="A402" s="2" t="s">
        <v>836</v>
      </c>
      <c r="B402" s="3">
        <v>6353</v>
      </c>
      <c r="C402" s="3">
        <v>29061</v>
      </c>
      <c r="D402" s="3" t="s">
        <v>814</v>
      </c>
      <c r="E402" s="3"/>
      <c r="F402" s="3"/>
      <c r="G402" s="2" t="s">
        <v>165</v>
      </c>
      <c r="H402" s="4">
        <v>6500</v>
      </c>
      <c r="I402" s="4"/>
      <c r="J402" s="11"/>
      <c r="K402" s="11"/>
      <c r="L402" s="11"/>
      <c r="M402" s="4">
        <v>6500</v>
      </c>
      <c r="N402" s="4"/>
      <c r="O402" s="11"/>
      <c r="P402" s="11"/>
      <c r="Q402" s="11"/>
      <c r="R402" s="3" t="s">
        <v>814</v>
      </c>
      <c r="S402" s="1" t="s">
        <v>681</v>
      </c>
      <c r="T402" s="1" t="s">
        <v>815</v>
      </c>
      <c r="U402" s="1" t="s">
        <v>612</v>
      </c>
    </row>
    <row r="403" spans="1:21" s="1" customFormat="1" x14ac:dyDescent="0.2">
      <c r="A403" s="2" t="s">
        <v>836</v>
      </c>
      <c r="B403" s="3">
        <v>6355</v>
      </c>
      <c r="C403" s="3">
        <v>29063</v>
      </c>
      <c r="D403" s="3" t="s">
        <v>840</v>
      </c>
      <c r="E403" s="3"/>
      <c r="F403" s="3"/>
      <c r="G403" s="2" t="s">
        <v>161</v>
      </c>
      <c r="H403" s="4">
        <v>26000</v>
      </c>
      <c r="I403" s="4"/>
      <c r="J403" s="11"/>
      <c r="K403" s="11"/>
      <c r="L403" s="11"/>
      <c r="M403" s="4">
        <v>26000</v>
      </c>
      <c r="N403" s="4"/>
      <c r="O403" s="11"/>
      <c r="P403" s="11"/>
      <c r="Q403" s="11"/>
      <c r="R403" s="3" t="s">
        <v>840</v>
      </c>
      <c r="S403" s="1" t="s">
        <v>681</v>
      </c>
      <c r="T403" s="1" t="s">
        <v>841</v>
      </c>
      <c r="U403" s="1" t="s">
        <v>612</v>
      </c>
    </row>
    <row r="404" spans="1:21" s="1" customFormat="1" x14ac:dyDescent="0.2">
      <c r="A404" s="2" t="s">
        <v>836</v>
      </c>
      <c r="B404" s="3">
        <v>6357</v>
      </c>
      <c r="C404" s="3">
        <v>29073</v>
      </c>
      <c r="D404" s="3" t="s">
        <v>837</v>
      </c>
      <c r="E404" s="3"/>
      <c r="F404" s="3"/>
      <c r="G404" s="2" t="s">
        <v>842</v>
      </c>
      <c r="H404" s="4">
        <v>13000</v>
      </c>
      <c r="I404" s="4"/>
      <c r="J404" s="11"/>
      <c r="K404" s="11"/>
      <c r="L404" s="11"/>
      <c r="M404" s="4">
        <v>13000</v>
      </c>
      <c r="N404" s="4"/>
      <c r="O404" s="11"/>
      <c r="P404" s="11"/>
      <c r="Q404" s="11"/>
      <c r="R404" s="3" t="s">
        <v>837</v>
      </c>
      <c r="S404" s="1" t="s">
        <v>681</v>
      </c>
      <c r="T404" s="1" t="s">
        <v>838</v>
      </c>
      <c r="U404" s="1" t="s">
        <v>612</v>
      </c>
    </row>
    <row r="405" spans="1:21" s="1" customFormat="1" x14ac:dyDescent="0.2">
      <c r="A405" s="2" t="s">
        <v>836</v>
      </c>
      <c r="B405" s="3">
        <v>6358</v>
      </c>
      <c r="C405" s="3">
        <v>29074</v>
      </c>
      <c r="D405" s="3" t="s">
        <v>837</v>
      </c>
      <c r="E405" s="3"/>
      <c r="F405" s="3"/>
      <c r="G405" s="2" t="s">
        <v>438</v>
      </c>
      <c r="H405" s="4">
        <v>13000</v>
      </c>
      <c r="I405" s="4"/>
      <c r="J405" s="11"/>
      <c r="K405" s="11"/>
      <c r="L405" s="11"/>
      <c r="M405" s="4">
        <v>13000</v>
      </c>
      <c r="N405" s="4"/>
      <c r="O405" s="11"/>
      <c r="P405" s="11"/>
      <c r="Q405" s="11"/>
      <c r="R405" s="3" t="s">
        <v>837</v>
      </c>
      <c r="S405" s="1" t="s">
        <v>681</v>
      </c>
      <c r="T405" s="1" t="s">
        <v>838</v>
      </c>
      <c r="U405" s="1" t="s">
        <v>612</v>
      </c>
    </row>
    <row r="406" spans="1:21" s="1" customFormat="1" x14ac:dyDescent="0.2">
      <c r="A406" s="2" t="s">
        <v>836</v>
      </c>
      <c r="B406" s="3">
        <v>6359</v>
      </c>
      <c r="C406" s="3">
        <v>29076</v>
      </c>
      <c r="D406" s="3" t="s">
        <v>837</v>
      </c>
      <c r="E406" s="3"/>
      <c r="F406" s="3"/>
      <c r="G406" s="2" t="s">
        <v>153</v>
      </c>
      <c r="H406" s="4">
        <v>13000</v>
      </c>
      <c r="I406" s="4"/>
      <c r="J406" s="11"/>
      <c r="K406" s="11"/>
      <c r="L406" s="11"/>
      <c r="M406" s="4">
        <v>13000</v>
      </c>
      <c r="N406" s="4"/>
      <c r="O406" s="11"/>
      <c r="P406" s="11"/>
      <c r="Q406" s="11"/>
      <c r="R406" s="3" t="s">
        <v>837</v>
      </c>
      <c r="S406" s="1" t="s">
        <v>681</v>
      </c>
      <c r="T406" s="1" t="s">
        <v>838</v>
      </c>
      <c r="U406" s="1" t="s">
        <v>612</v>
      </c>
    </row>
    <row r="407" spans="1:21" s="1" customFormat="1" x14ac:dyDescent="0.2">
      <c r="A407" s="2" t="s">
        <v>836</v>
      </c>
      <c r="B407" s="3">
        <v>6360</v>
      </c>
      <c r="C407" s="3">
        <v>29077</v>
      </c>
      <c r="D407" s="3" t="s">
        <v>837</v>
      </c>
      <c r="E407" s="3"/>
      <c r="F407" s="3"/>
      <c r="G407" s="2" t="s">
        <v>177</v>
      </c>
      <c r="H407" s="4">
        <v>6500</v>
      </c>
      <c r="I407" s="4"/>
      <c r="J407" s="11"/>
      <c r="K407" s="11"/>
      <c r="L407" s="11"/>
      <c r="M407" s="4">
        <v>6500</v>
      </c>
      <c r="N407" s="4"/>
      <c r="O407" s="11"/>
      <c r="P407" s="11"/>
      <c r="Q407" s="11"/>
      <c r="R407" s="3" t="s">
        <v>837</v>
      </c>
      <c r="S407" s="1" t="s">
        <v>681</v>
      </c>
      <c r="T407" s="1" t="s">
        <v>838</v>
      </c>
      <c r="U407" s="1" t="s">
        <v>612</v>
      </c>
    </row>
    <row r="408" spans="1:21" s="1" customFormat="1" x14ac:dyDescent="0.2">
      <c r="A408" s="2" t="s">
        <v>836</v>
      </c>
      <c r="B408" s="3">
        <v>6361</v>
      </c>
      <c r="C408" s="3">
        <v>29078</v>
      </c>
      <c r="D408" s="3" t="s">
        <v>837</v>
      </c>
      <c r="E408" s="3"/>
      <c r="F408" s="3"/>
      <c r="G408" s="2" t="s">
        <v>149</v>
      </c>
      <c r="H408" s="4">
        <v>6500</v>
      </c>
      <c r="I408" s="4"/>
      <c r="J408" s="11"/>
      <c r="K408" s="11"/>
      <c r="L408" s="11"/>
      <c r="M408" s="4">
        <v>6500</v>
      </c>
      <c r="N408" s="4"/>
      <c r="O408" s="11"/>
      <c r="P408" s="11"/>
      <c r="Q408" s="11"/>
      <c r="R408" s="3" t="s">
        <v>837</v>
      </c>
      <c r="S408" s="1" t="s">
        <v>681</v>
      </c>
      <c r="T408" s="1" t="s">
        <v>838</v>
      </c>
      <c r="U408" s="1" t="s">
        <v>612</v>
      </c>
    </row>
    <row r="409" spans="1:21" s="1" customFormat="1" x14ac:dyDescent="0.2">
      <c r="A409" s="2" t="s">
        <v>836</v>
      </c>
      <c r="B409" s="3">
        <v>6363</v>
      </c>
      <c r="C409" s="3">
        <v>29080</v>
      </c>
      <c r="D409" s="3" t="s">
        <v>837</v>
      </c>
      <c r="E409" s="3"/>
      <c r="F409" s="3"/>
      <c r="G409" s="2" t="s">
        <v>843</v>
      </c>
      <c r="H409" s="4">
        <v>6500</v>
      </c>
      <c r="I409" s="4"/>
      <c r="J409" s="11"/>
      <c r="K409" s="11"/>
      <c r="L409" s="11"/>
      <c r="M409" s="4">
        <v>6500</v>
      </c>
      <c r="N409" s="4"/>
      <c r="O409" s="11"/>
      <c r="P409" s="11"/>
      <c r="Q409" s="11"/>
      <c r="R409" s="3" t="s">
        <v>837</v>
      </c>
      <c r="S409" s="1" t="s">
        <v>681</v>
      </c>
      <c r="T409" s="1" t="s">
        <v>838</v>
      </c>
      <c r="U409" s="1" t="s">
        <v>612</v>
      </c>
    </row>
    <row r="410" spans="1:21" s="1" customFormat="1" x14ac:dyDescent="0.2">
      <c r="A410" s="2" t="s">
        <v>836</v>
      </c>
      <c r="B410" s="3">
        <v>6366</v>
      </c>
      <c r="C410" s="3">
        <v>29084</v>
      </c>
      <c r="D410" s="3" t="s">
        <v>837</v>
      </c>
      <c r="E410" s="3"/>
      <c r="F410" s="3"/>
      <c r="G410" s="2" t="s">
        <v>844</v>
      </c>
      <c r="H410" s="4">
        <v>13000</v>
      </c>
      <c r="I410" s="4"/>
      <c r="J410" s="11"/>
      <c r="K410" s="11"/>
      <c r="L410" s="11"/>
      <c r="M410" s="4">
        <v>13000</v>
      </c>
      <c r="N410" s="4"/>
      <c r="O410" s="11"/>
      <c r="P410" s="11"/>
      <c r="Q410" s="11"/>
      <c r="R410" s="3" t="s">
        <v>837</v>
      </c>
      <c r="S410" s="1" t="s">
        <v>681</v>
      </c>
      <c r="T410" s="1" t="s">
        <v>838</v>
      </c>
      <c r="U410" s="1" t="s">
        <v>612</v>
      </c>
    </row>
    <row r="411" spans="1:21" s="1" customFormat="1" x14ac:dyDescent="0.2">
      <c r="A411" s="2" t="s">
        <v>845</v>
      </c>
      <c r="B411" s="3">
        <v>6389</v>
      </c>
      <c r="C411" s="3">
        <v>29185</v>
      </c>
      <c r="D411" s="3" t="s">
        <v>846</v>
      </c>
      <c r="E411" s="3"/>
      <c r="F411" s="3"/>
      <c r="G411" s="2" t="s">
        <v>847</v>
      </c>
      <c r="H411" s="4">
        <v>32500</v>
      </c>
      <c r="I411" s="4"/>
      <c r="J411" s="11"/>
      <c r="K411" s="11"/>
      <c r="L411" s="11"/>
      <c r="M411" s="4">
        <v>32500</v>
      </c>
      <c r="N411" s="4"/>
      <c r="O411" s="11"/>
      <c r="P411" s="11"/>
      <c r="Q411" s="11"/>
      <c r="R411" s="3" t="s">
        <v>846</v>
      </c>
      <c r="S411" s="1" t="s">
        <v>681</v>
      </c>
      <c r="T411" s="1" t="s">
        <v>848</v>
      </c>
      <c r="U411" s="1" t="s">
        <v>612</v>
      </c>
    </row>
    <row r="412" spans="1:21" s="1" customFormat="1" x14ac:dyDescent="0.2">
      <c r="A412" s="2" t="s">
        <v>845</v>
      </c>
      <c r="B412" s="3">
        <v>6390</v>
      </c>
      <c r="C412" s="3">
        <v>29193</v>
      </c>
      <c r="D412" s="3" t="s">
        <v>849</v>
      </c>
      <c r="E412" s="3"/>
      <c r="F412" s="3"/>
      <c r="G412" s="2" t="s">
        <v>850</v>
      </c>
      <c r="H412" s="4">
        <v>32500</v>
      </c>
      <c r="I412" s="4"/>
      <c r="J412" s="11"/>
      <c r="K412" s="11"/>
      <c r="L412" s="11"/>
      <c r="M412" s="4">
        <v>32500</v>
      </c>
      <c r="N412" s="4"/>
      <c r="O412" s="11"/>
      <c r="P412" s="11"/>
      <c r="Q412" s="11"/>
      <c r="R412" s="3" t="s">
        <v>849</v>
      </c>
      <c r="S412" s="1" t="s">
        <v>681</v>
      </c>
      <c r="T412" s="1" t="s">
        <v>851</v>
      </c>
      <c r="U412" s="1" t="s">
        <v>612</v>
      </c>
    </row>
    <row r="413" spans="1:21" s="1" customFormat="1" x14ac:dyDescent="0.2">
      <c r="A413" s="2" t="s">
        <v>845</v>
      </c>
      <c r="B413" s="3">
        <v>6392</v>
      </c>
      <c r="C413" s="3">
        <v>29202</v>
      </c>
      <c r="D413" s="3" t="s">
        <v>852</v>
      </c>
      <c r="E413" s="3"/>
      <c r="F413" s="3"/>
      <c r="G413" s="2" t="s">
        <v>853</v>
      </c>
      <c r="H413" s="4">
        <v>39000</v>
      </c>
      <c r="I413" s="4"/>
      <c r="J413" s="11"/>
      <c r="K413" s="11"/>
      <c r="L413" s="11"/>
      <c r="M413" s="4">
        <v>39000</v>
      </c>
      <c r="N413" s="4"/>
      <c r="O413" s="11"/>
      <c r="P413" s="11"/>
      <c r="Q413" s="11"/>
      <c r="R413" s="3" t="s">
        <v>852</v>
      </c>
      <c r="S413" s="1" t="s">
        <v>681</v>
      </c>
      <c r="T413" s="1" t="s">
        <v>854</v>
      </c>
      <c r="U413" s="1" t="s">
        <v>612</v>
      </c>
    </row>
    <row r="414" spans="1:21" s="1" customFormat="1" x14ac:dyDescent="0.2">
      <c r="A414" s="2" t="s">
        <v>845</v>
      </c>
      <c r="B414" s="3">
        <v>6393</v>
      </c>
      <c r="C414" s="3">
        <v>29204</v>
      </c>
      <c r="D414" s="3" t="s">
        <v>849</v>
      </c>
      <c r="E414" s="3"/>
      <c r="F414" s="3"/>
      <c r="G414" s="2" t="s">
        <v>855</v>
      </c>
      <c r="H414" s="4">
        <v>32500</v>
      </c>
      <c r="I414" s="4"/>
      <c r="J414" s="11"/>
      <c r="K414" s="11"/>
      <c r="L414" s="11"/>
      <c r="M414" s="4">
        <v>32500</v>
      </c>
      <c r="N414" s="4"/>
      <c r="O414" s="11"/>
      <c r="P414" s="11"/>
      <c r="Q414" s="11"/>
      <c r="R414" s="3" t="s">
        <v>849</v>
      </c>
      <c r="S414" s="1" t="s">
        <v>681</v>
      </c>
      <c r="T414" s="1" t="s">
        <v>851</v>
      </c>
      <c r="U414" s="1" t="s">
        <v>612</v>
      </c>
    </row>
    <row r="415" spans="1:21" s="1" customFormat="1" x14ac:dyDescent="0.2">
      <c r="A415" s="2" t="s">
        <v>845</v>
      </c>
      <c r="B415" s="3">
        <v>6397</v>
      </c>
      <c r="C415" s="3">
        <v>29214</v>
      </c>
      <c r="D415" s="3" t="s">
        <v>856</v>
      </c>
      <c r="E415" s="3"/>
      <c r="F415" s="3"/>
      <c r="G415" s="2" t="s">
        <v>857</v>
      </c>
      <c r="H415" s="4">
        <v>32500</v>
      </c>
      <c r="I415" s="4"/>
      <c r="J415" s="11"/>
      <c r="K415" s="11"/>
      <c r="L415" s="11"/>
      <c r="M415" s="4">
        <v>32500</v>
      </c>
      <c r="N415" s="4"/>
      <c r="O415" s="11"/>
      <c r="P415" s="11"/>
      <c r="Q415" s="11"/>
      <c r="R415" s="3" t="s">
        <v>856</v>
      </c>
      <c r="S415" s="1" t="s">
        <v>681</v>
      </c>
      <c r="T415" s="1" t="s">
        <v>858</v>
      </c>
      <c r="U415" s="1" t="s">
        <v>612</v>
      </c>
    </row>
    <row r="416" spans="1:21" s="1" customFormat="1" x14ac:dyDescent="0.2">
      <c r="A416" s="2" t="s">
        <v>859</v>
      </c>
      <c r="B416" s="3">
        <v>6418</v>
      </c>
      <c r="C416" s="3">
        <v>29423</v>
      </c>
      <c r="D416" s="3" t="s">
        <v>837</v>
      </c>
      <c r="E416" s="3"/>
      <c r="F416" s="3"/>
      <c r="G416" s="2" t="s">
        <v>860</v>
      </c>
      <c r="H416" s="4">
        <v>26000</v>
      </c>
      <c r="I416" s="4"/>
      <c r="J416" s="11"/>
      <c r="K416" s="11"/>
      <c r="L416" s="11"/>
      <c r="M416" s="4">
        <v>26000</v>
      </c>
      <c r="N416" s="4"/>
      <c r="O416" s="11"/>
      <c r="P416" s="11"/>
      <c r="Q416" s="11"/>
      <c r="R416" s="3" t="s">
        <v>837</v>
      </c>
      <c r="S416" s="1" t="s">
        <v>681</v>
      </c>
      <c r="T416" s="1" t="s">
        <v>838</v>
      </c>
      <c r="U416" s="1" t="s">
        <v>612</v>
      </c>
    </row>
    <row r="417" spans="1:21" s="1" customFormat="1" x14ac:dyDescent="0.2">
      <c r="A417" s="2" t="s">
        <v>861</v>
      </c>
      <c r="B417" s="3">
        <v>6438</v>
      </c>
      <c r="C417" s="3">
        <v>29520</v>
      </c>
      <c r="D417" s="3" t="s">
        <v>862</v>
      </c>
      <c r="E417" s="3"/>
      <c r="F417" s="3"/>
      <c r="G417" s="2" t="s">
        <v>863</v>
      </c>
      <c r="H417" s="4">
        <v>13000</v>
      </c>
      <c r="I417" s="4"/>
      <c r="J417" s="11"/>
      <c r="K417" s="11"/>
      <c r="L417" s="11"/>
      <c r="M417" s="4">
        <v>13000</v>
      </c>
      <c r="N417" s="4"/>
      <c r="O417" s="11"/>
      <c r="P417" s="11"/>
      <c r="Q417" s="11"/>
      <c r="R417" s="3" t="s">
        <v>862</v>
      </c>
      <c r="S417" s="1" t="s">
        <v>681</v>
      </c>
      <c r="T417" s="1" t="s">
        <v>864</v>
      </c>
      <c r="U417" s="1" t="s">
        <v>612</v>
      </c>
    </row>
    <row r="418" spans="1:21" s="1" customFormat="1" x14ac:dyDescent="0.2">
      <c r="A418" s="2" t="s">
        <v>861</v>
      </c>
      <c r="B418" s="3">
        <v>6445</v>
      </c>
      <c r="C418" s="3">
        <v>29528</v>
      </c>
      <c r="D418" s="3" t="s">
        <v>865</v>
      </c>
      <c r="E418" s="3"/>
      <c r="F418" s="3"/>
      <c r="G418" s="2" t="s">
        <v>354</v>
      </c>
      <c r="H418" s="4">
        <v>6500</v>
      </c>
      <c r="I418" s="4"/>
      <c r="J418" s="11"/>
      <c r="K418" s="11"/>
      <c r="L418" s="11"/>
      <c r="M418" s="4">
        <v>6500</v>
      </c>
      <c r="N418" s="4"/>
      <c r="O418" s="11"/>
      <c r="P418" s="11"/>
      <c r="Q418" s="11"/>
      <c r="R418" s="3" t="s">
        <v>865</v>
      </c>
      <c r="S418" s="1" t="s">
        <v>681</v>
      </c>
      <c r="T418" s="1" t="s">
        <v>866</v>
      </c>
      <c r="U418" s="1" t="s">
        <v>612</v>
      </c>
    </row>
    <row r="419" spans="1:21" s="1" customFormat="1" x14ac:dyDescent="0.2">
      <c r="A419" s="2" t="s">
        <v>861</v>
      </c>
      <c r="B419" s="3">
        <v>6447</v>
      </c>
      <c r="C419" s="3">
        <v>29530</v>
      </c>
      <c r="D419" s="3" t="s">
        <v>867</v>
      </c>
      <c r="E419" s="3"/>
      <c r="F419" s="3"/>
      <c r="G419" s="2" t="s">
        <v>868</v>
      </c>
      <c r="H419" s="4">
        <v>19500</v>
      </c>
      <c r="I419" s="4"/>
      <c r="J419" s="11"/>
      <c r="K419" s="11"/>
      <c r="L419" s="11"/>
      <c r="M419" s="4">
        <v>19500</v>
      </c>
      <c r="N419" s="4"/>
      <c r="O419" s="11"/>
      <c r="P419" s="11"/>
      <c r="Q419" s="11"/>
      <c r="R419" s="3" t="s">
        <v>867</v>
      </c>
      <c r="S419" s="1" t="s">
        <v>681</v>
      </c>
      <c r="T419" s="1" t="s">
        <v>869</v>
      </c>
      <c r="U419" s="1" t="s">
        <v>612</v>
      </c>
    </row>
    <row r="420" spans="1:21" s="1" customFormat="1" x14ac:dyDescent="0.2">
      <c r="A420" s="2" t="s">
        <v>861</v>
      </c>
      <c r="B420" s="3">
        <v>6460</v>
      </c>
      <c r="C420" s="3">
        <v>29563</v>
      </c>
      <c r="D420" s="3" t="s">
        <v>870</v>
      </c>
      <c r="E420" s="3"/>
      <c r="F420" s="3"/>
      <c r="G420" s="2" t="s">
        <v>871</v>
      </c>
      <c r="H420" s="4">
        <v>13000</v>
      </c>
      <c r="I420" s="4"/>
      <c r="J420" s="11"/>
      <c r="K420" s="11"/>
      <c r="L420" s="11"/>
      <c r="M420" s="4">
        <v>13000</v>
      </c>
      <c r="N420" s="4"/>
      <c r="O420" s="11"/>
      <c r="P420" s="11"/>
      <c r="Q420" s="11"/>
      <c r="R420" s="3" t="s">
        <v>870</v>
      </c>
      <c r="S420" s="1" t="s">
        <v>681</v>
      </c>
      <c r="T420" s="1" t="s">
        <v>866</v>
      </c>
      <c r="U420" s="1" t="s">
        <v>612</v>
      </c>
    </row>
    <row r="421" spans="1:21" s="1" customFormat="1" x14ac:dyDescent="0.2">
      <c r="A421" s="2" t="s">
        <v>872</v>
      </c>
      <c r="B421" s="3">
        <v>6479</v>
      </c>
      <c r="C421" s="3">
        <v>29674</v>
      </c>
      <c r="D421" s="3" t="s">
        <v>873</v>
      </c>
      <c r="E421" s="3"/>
      <c r="F421" s="3"/>
      <c r="G421" s="2" t="s">
        <v>874</v>
      </c>
      <c r="H421" s="4">
        <v>6500</v>
      </c>
      <c r="I421" s="4"/>
      <c r="J421" s="11"/>
      <c r="K421" s="11"/>
      <c r="L421" s="11"/>
      <c r="M421" s="4">
        <v>6500</v>
      </c>
      <c r="N421" s="4"/>
      <c r="O421" s="11"/>
      <c r="P421" s="11"/>
      <c r="Q421" s="11"/>
      <c r="R421" s="3" t="s">
        <v>873</v>
      </c>
      <c r="S421" s="1" t="s">
        <v>681</v>
      </c>
      <c r="T421" s="1" t="s">
        <v>875</v>
      </c>
      <c r="U421" s="1" t="s">
        <v>612</v>
      </c>
    </row>
    <row r="422" spans="1:21" s="1" customFormat="1" x14ac:dyDescent="0.2">
      <c r="A422" s="2" t="s">
        <v>872</v>
      </c>
      <c r="B422" s="3">
        <v>6480</v>
      </c>
      <c r="C422" s="3">
        <v>29676</v>
      </c>
      <c r="D422" s="3" t="s">
        <v>873</v>
      </c>
      <c r="E422" s="3"/>
      <c r="F422" s="3"/>
      <c r="G422" s="2" t="s">
        <v>876</v>
      </c>
      <c r="H422" s="4">
        <v>6500</v>
      </c>
      <c r="I422" s="4"/>
      <c r="J422" s="11"/>
      <c r="K422" s="11"/>
      <c r="L422" s="11"/>
      <c r="M422" s="4">
        <v>6500</v>
      </c>
      <c r="N422" s="4"/>
      <c r="O422" s="11"/>
      <c r="P422" s="11"/>
      <c r="Q422" s="11"/>
      <c r="R422" s="3" t="s">
        <v>873</v>
      </c>
      <c r="S422" s="1" t="s">
        <v>681</v>
      </c>
      <c r="T422" s="1" t="s">
        <v>875</v>
      </c>
      <c r="U422" s="1" t="s">
        <v>612</v>
      </c>
    </row>
    <row r="423" spans="1:21" s="1" customFormat="1" x14ac:dyDescent="0.2">
      <c r="A423" s="2" t="s">
        <v>872</v>
      </c>
      <c r="B423" s="3">
        <v>6489</v>
      </c>
      <c r="C423" s="3">
        <v>29686</v>
      </c>
      <c r="D423" s="3" t="s">
        <v>873</v>
      </c>
      <c r="E423" s="3"/>
      <c r="F423" s="3"/>
      <c r="G423" s="2" t="s">
        <v>877</v>
      </c>
      <c r="H423" s="4">
        <v>6500</v>
      </c>
      <c r="I423" s="4"/>
      <c r="J423" s="11"/>
      <c r="K423" s="11"/>
      <c r="L423" s="11"/>
      <c r="M423" s="4">
        <v>6500</v>
      </c>
      <c r="N423" s="4"/>
      <c r="O423" s="11"/>
      <c r="P423" s="11"/>
      <c r="Q423" s="11"/>
      <c r="R423" s="3" t="s">
        <v>873</v>
      </c>
      <c r="S423" s="1" t="s">
        <v>681</v>
      </c>
      <c r="T423" s="1" t="s">
        <v>875</v>
      </c>
      <c r="U423" s="1" t="s">
        <v>612</v>
      </c>
    </row>
    <row r="424" spans="1:21" x14ac:dyDescent="0.2">
      <c r="A424" s="2" t="s">
        <v>872</v>
      </c>
      <c r="B424" s="3">
        <v>6491</v>
      </c>
      <c r="C424" s="3">
        <v>29689</v>
      </c>
      <c r="D424" s="3" t="s">
        <v>873</v>
      </c>
      <c r="E424" s="3"/>
      <c r="F424" s="3"/>
      <c r="G424" s="2" t="s">
        <v>878</v>
      </c>
      <c r="H424" s="4">
        <v>6500</v>
      </c>
      <c r="I424" s="4"/>
      <c r="M424" s="4">
        <v>6500</v>
      </c>
      <c r="N424" s="4"/>
      <c r="R424" s="3" t="s">
        <v>873</v>
      </c>
      <c r="S424" s="1" t="s">
        <v>681</v>
      </c>
      <c r="T424" s="1" t="s">
        <v>875</v>
      </c>
      <c r="U424" s="1" t="s">
        <v>612</v>
      </c>
    </row>
    <row r="425" spans="1:21" s="1" customFormat="1" x14ac:dyDescent="0.2">
      <c r="A425" s="2" t="s">
        <v>879</v>
      </c>
      <c r="B425" s="3">
        <v>6584</v>
      </c>
      <c r="C425" s="3">
        <v>30355</v>
      </c>
      <c r="D425" s="3" t="s">
        <v>880</v>
      </c>
      <c r="E425" s="3"/>
      <c r="F425" s="3"/>
      <c r="G425" s="2" t="s">
        <v>881</v>
      </c>
      <c r="H425" s="4">
        <v>13000</v>
      </c>
      <c r="I425" s="4"/>
      <c r="J425" s="11"/>
      <c r="K425" s="11"/>
      <c r="L425" s="11"/>
      <c r="M425" s="4">
        <v>13000</v>
      </c>
      <c r="N425" s="4"/>
      <c r="O425" s="11"/>
      <c r="P425" s="11"/>
      <c r="Q425" s="11"/>
      <c r="R425" s="3" t="s">
        <v>880</v>
      </c>
      <c r="S425" s="1" t="s">
        <v>681</v>
      </c>
      <c r="T425" s="1" t="s">
        <v>882</v>
      </c>
      <c r="U425" s="1" t="s">
        <v>612</v>
      </c>
    </row>
    <row r="426" spans="1:21" s="1" customFormat="1" x14ac:dyDescent="0.2">
      <c r="A426" s="2" t="s">
        <v>879</v>
      </c>
      <c r="B426" s="3">
        <v>6585</v>
      </c>
      <c r="C426" s="3">
        <v>30356</v>
      </c>
      <c r="D426" s="3" t="s">
        <v>880</v>
      </c>
      <c r="E426" s="3"/>
      <c r="F426" s="3"/>
      <c r="G426" s="2" t="s">
        <v>883</v>
      </c>
      <c r="H426" s="4">
        <v>13000</v>
      </c>
      <c r="I426" s="4"/>
      <c r="J426" s="11"/>
      <c r="K426" s="11"/>
      <c r="L426" s="11"/>
      <c r="M426" s="4">
        <v>13000</v>
      </c>
      <c r="N426" s="4"/>
      <c r="O426" s="11"/>
      <c r="P426" s="11"/>
      <c r="Q426" s="11"/>
      <c r="R426" s="3" t="s">
        <v>880</v>
      </c>
      <c r="S426" s="1" t="s">
        <v>681</v>
      </c>
      <c r="T426" s="1" t="s">
        <v>882</v>
      </c>
      <c r="U426" s="1" t="s">
        <v>612</v>
      </c>
    </row>
    <row r="427" spans="1:21" s="1" customFormat="1" x14ac:dyDescent="0.2">
      <c r="A427" s="2" t="s">
        <v>884</v>
      </c>
      <c r="B427" s="3">
        <v>6702</v>
      </c>
      <c r="C427" s="3">
        <v>30833</v>
      </c>
      <c r="D427" s="3" t="s">
        <v>885</v>
      </c>
      <c r="E427" s="3"/>
      <c r="F427" s="3"/>
      <c r="G427" s="2" t="s">
        <v>886</v>
      </c>
      <c r="H427" s="4">
        <v>6500</v>
      </c>
      <c r="I427" s="4"/>
      <c r="J427" s="11"/>
      <c r="K427" s="11"/>
      <c r="L427" s="11"/>
      <c r="M427" s="4">
        <v>6500</v>
      </c>
      <c r="N427" s="4"/>
      <c r="O427" s="11"/>
      <c r="P427" s="11"/>
      <c r="Q427" s="11"/>
      <c r="R427" s="3" t="s">
        <v>885</v>
      </c>
      <c r="S427" s="1" t="s">
        <v>681</v>
      </c>
      <c r="T427" s="1" t="s">
        <v>887</v>
      </c>
      <c r="U427" s="1" t="s">
        <v>612</v>
      </c>
    </row>
    <row r="428" spans="1:21" s="1" customFormat="1" x14ac:dyDescent="0.2">
      <c r="A428" s="2" t="s">
        <v>888</v>
      </c>
      <c r="B428" s="3">
        <v>6713</v>
      </c>
      <c r="C428" s="3">
        <v>30922</v>
      </c>
      <c r="D428" s="3" t="s">
        <v>889</v>
      </c>
      <c r="E428" s="3"/>
      <c r="F428" s="3"/>
      <c r="G428" s="2" t="s">
        <v>868</v>
      </c>
      <c r="H428" s="4">
        <v>6500</v>
      </c>
      <c r="I428" s="4"/>
      <c r="J428" s="11"/>
      <c r="K428" s="11"/>
      <c r="L428" s="11"/>
      <c r="M428" s="4">
        <v>6500</v>
      </c>
      <c r="N428" s="4"/>
      <c r="O428" s="11"/>
      <c r="P428" s="11"/>
      <c r="Q428" s="11"/>
      <c r="R428" s="3" t="s">
        <v>889</v>
      </c>
      <c r="S428" s="1" t="s">
        <v>681</v>
      </c>
      <c r="T428" s="1" t="s">
        <v>890</v>
      </c>
      <c r="U428" s="1" t="s">
        <v>612</v>
      </c>
    </row>
    <row r="429" spans="1:21" s="1" customFormat="1" x14ac:dyDescent="0.2">
      <c r="A429" s="2" t="s">
        <v>891</v>
      </c>
      <c r="B429" s="3">
        <v>6737</v>
      </c>
      <c r="C429" s="3">
        <v>31134</v>
      </c>
      <c r="D429" s="3" t="s">
        <v>892</v>
      </c>
      <c r="E429" s="3"/>
      <c r="F429" s="3"/>
      <c r="G429" s="2" t="s">
        <v>616</v>
      </c>
      <c r="H429" s="4">
        <v>6500</v>
      </c>
      <c r="I429" s="4"/>
      <c r="J429" s="11"/>
      <c r="K429" s="11"/>
      <c r="L429" s="11"/>
      <c r="M429" s="4">
        <v>6500</v>
      </c>
      <c r="N429" s="4"/>
      <c r="O429" s="11"/>
      <c r="P429" s="11"/>
      <c r="Q429" s="11"/>
      <c r="R429" s="3" t="s">
        <v>892</v>
      </c>
      <c r="S429" s="1" t="s">
        <v>681</v>
      </c>
      <c r="T429" s="1" t="s">
        <v>893</v>
      </c>
      <c r="U429" s="1" t="s">
        <v>612</v>
      </c>
    </row>
    <row r="430" spans="1:21" s="1" customFormat="1" x14ac:dyDescent="0.2">
      <c r="A430" s="2" t="s">
        <v>891</v>
      </c>
      <c r="B430" s="3">
        <v>6740</v>
      </c>
      <c r="C430" s="3">
        <v>31138</v>
      </c>
      <c r="D430" s="3" t="s">
        <v>892</v>
      </c>
      <c r="E430" s="3"/>
      <c r="F430" s="3"/>
      <c r="G430" s="2" t="s">
        <v>894</v>
      </c>
      <c r="H430" s="4">
        <v>6500</v>
      </c>
      <c r="I430" s="4"/>
      <c r="J430" s="11"/>
      <c r="K430" s="11"/>
      <c r="L430" s="11"/>
      <c r="M430" s="4">
        <v>6500</v>
      </c>
      <c r="N430" s="4"/>
      <c r="O430" s="11"/>
      <c r="P430" s="11"/>
      <c r="Q430" s="11"/>
      <c r="R430" s="3" t="s">
        <v>892</v>
      </c>
      <c r="S430" s="1" t="s">
        <v>681</v>
      </c>
      <c r="T430" s="1" t="s">
        <v>893</v>
      </c>
      <c r="U430" s="1" t="s">
        <v>612</v>
      </c>
    </row>
    <row r="431" spans="1:21" s="1" customFormat="1" x14ac:dyDescent="0.2">
      <c r="A431" s="2" t="s">
        <v>895</v>
      </c>
      <c r="B431" s="3">
        <v>6800</v>
      </c>
      <c r="C431" s="3">
        <v>31397</v>
      </c>
      <c r="D431" s="3" t="s">
        <v>896</v>
      </c>
      <c r="E431" s="3"/>
      <c r="F431" s="3"/>
      <c r="G431" s="2" t="s">
        <v>897</v>
      </c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3" t="s">
        <v>896</v>
      </c>
      <c r="S431" s="1" t="s">
        <v>681</v>
      </c>
      <c r="T431" s="1" t="s">
        <v>898</v>
      </c>
      <c r="U431" s="1" t="s">
        <v>612</v>
      </c>
    </row>
    <row r="432" spans="1:21" s="1" customFormat="1" x14ac:dyDescent="0.2">
      <c r="A432" s="2" t="s">
        <v>899</v>
      </c>
      <c r="B432" s="3">
        <v>6820</v>
      </c>
      <c r="C432" s="3">
        <v>31585</v>
      </c>
      <c r="D432" s="3" t="s">
        <v>900</v>
      </c>
      <c r="E432" s="3"/>
      <c r="F432" s="3"/>
      <c r="G432" s="2" t="s">
        <v>901</v>
      </c>
      <c r="H432" s="4">
        <v>6500</v>
      </c>
      <c r="I432" s="11"/>
      <c r="J432" s="11"/>
      <c r="K432" s="11"/>
      <c r="L432" s="11"/>
      <c r="M432" s="11"/>
      <c r="N432" s="11"/>
      <c r="O432" s="11"/>
      <c r="P432" s="11"/>
      <c r="Q432" s="11"/>
      <c r="R432" s="3" t="s">
        <v>900</v>
      </c>
      <c r="S432" s="1" t="s">
        <v>681</v>
      </c>
      <c r="T432" s="1" t="s">
        <v>902</v>
      </c>
      <c r="U432" s="1" t="s">
        <v>612</v>
      </c>
    </row>
    <row r="433" spans="1:21" s="1" customFormat="1" x14ac:dyDescent="0.2">
      <c r="A433" s="2"/>
      <c r="B433" s="3"/>
      <c r="C433" s="3"/>
      <c r="D433" s="3"/>
      <c r="E433" s="3"/>
      <c r="F433" s="3"/>
      <c r="G433" s="2"/>
      <c r="H433" s="4"/>
      <c r="I433" s="11"/>
      <c r="J433" s="11"/>
      <c r="K433" s="11"/>
      <c r="L433" s="11"/>
      <c r="M433" s="17"/>
      <c r="N433" s="11"/>
      <c r="O433" s="11"/>
      <c r="P433" s="11"/>
      <c r="Q433" s="11"/>
      <c r="R433" s="3"/>
    </row>
    <row r="434" spans="1:21" s="1" customFormat="1" ht="13.5" thickBot="1" x14ac:dyDescent="0.25">
      <c r="A434" s="2"/>
      <c r="B434" s="3"/>
      <c r="C434" s="3"/>
      <c r="D434" s="3"/>
      <c r="E434" s="3"/>
      <c r="F434" s="3"/>
      <c r="G434" s="2"/>
      <c r="H434" s="4"/>
      <c r="I434" s="11"/>
      <c r="J434" s="11"/>
      <c r="K434" s="11"/>
      <c r="L434" s="11"/>
      <c r="M434" s="18">
        <f>SUM(M342:M433)</f>
        <v>1997800</v>
      </c>
      <c r="N434" s="11"/>
      <c r="O434" s="11"/>
      <c r="P434" s="11"/>
      <c r="Q434" s="11"/>
      <c r="R434" s="3"/>
    </row>
    <row r="435" spans="1:21" s="1" customFormat="1" ht="13.5" thickTop="1" x14ac:dyDescent="0.2">
      <c r="A435" s="2"/>
      <c r="B435" s="3"/>
      <c r="C435" s="3"/>
      <c r="D435" s="3"/>
      <c r="E435" s="3"/>
      <c r="F435" s="3"/>
      <c r="G435" s="2"/>
      <c r="H435" s="4"/>
      <c r="I435" s="11"/>
      <c r="J435" s="11"/>
      <c r="K435" s="11"/>
      <c r="L435" s="11"/>
      <c r="M435" s="11"/>
      <c r="N435" s="11"/>
      <c r="O435" s="11"/>
      <c r="P435" s="11"/>
      <c r="Q435" s="11"/>
      <c r="R435" s="3"/>
    </row>
    <row r="436" spans="1:21" s="1" customFormat="1" x14ac:dyDescent="0.2">
      <c r="A436" s="2"/>
      <c r="B436" s="7" t="s">
        <v>1288</v>
      </c>
      <c r="C436" s="3"/>
      <c r="D436" s="3"/>
      <c r="E436" s="3"/>
      <c r="F436" s="3"/>
      <c r="G436" s="2"/>
      <c r="H436" s="4"/>
      <c r="I436" s="11"/>
      <c r="J436" s="11"/>
      <c r="K436" s="11"/>
      <c r="L436" s="11"/>
      <c r="M436" s="11"/>
      <c r="N436" s="11"/>
      <c r="O436" s="11"/>
      <c r="P436" s="11"/>
      <c r="Q436" s="11"/>
      <c r="R436" s="3"/>
    </row>
    <row r="437" spans="1:21" s="1" customFormat="1" x14ac:dyDescent="0.2">
      <c r="A437" s="2" t="s">
        <v>1116</v>
      </c>
      <c r="B437" s="3">
        <v>4122</v>
      </c>
      <c r="C437" s="3">
        <v>18092</v>
      </c>
      <c r="D437" s="3" t="s">
        <v>1117</v>
      </c>
      <c r="E437" s="3">
        <v>0</v>
      </c>
      <c r="F437" s="3"/>
      <c r="G437" s="2" t="s">
        <v>1118</v>
      </c>
      <c r="H437" s="4">
        <v>6500</v>
      </c>
      <c r="I437" s="4"/>
      <c r="M437" s="4">
        <v>6500</v>
      </c>
      <c r="N437" s="4"/>
      <c r="O437" s="1">
        <v>0</v>
      </c>
      <c r="P437" s="1" t="s">
        <v>1119</v>
      </c>
      <c r="Q437" s="1" t="s">
        <v>1120</v>
      </c>
      <c r="R437" s="1" t="s">
        <v>1117</v>
      </c>
      <c r="T437" s="1" t="s">
        <v>1121</v>
      </c>
      <c r="U437" s="1" t="s">
        <v>907</v>
      </c>
    </row>
    <row r="438" spans="1:21" s="1" customFormat="1" x14ac:dyDescent="0.2">
      <c r="A438" s="2" t="s">
        <v>1141</v>
      </c>
      <c r="B438" s="3">
        <v>4849</v>
      </c>
      <c r="C438" s="3">
        <v>21458</v>
      </c>
      <c r="D438" s="3" t="s">
        <v>1147</v>
      </c>
      <c r="E438" s="3">
        <v>0</v>
      </c>
      <c r="F438" s="3"/>
      <c r="G438" s="2" t="s">
        <v>1148</v>
      </c>
      <c r="H438" s="4">
        <v>13000</v>
      </c>
      <c r="I438" s="4"/>
      <c r="M438" s="4">
        <v>13000</v>
      </c>
      <c r="N438" s="4"/>
      <c r="O438" s="1">
        <v>0</v>
      </c>
      <c r="P438" s="1">
        <v>0</v>
      </c>
      <c r="Q438" s="1" t="s">
        <v>1149</v>
      </c>
      <c r="R438" s="1" t="s">
        <v>1147</v>
      </c>
      <c r="T438" s="1" t="s">
        <v>1150</v>
      </c>
      <c r="U438" s="1" t="s">
        <v>907</v>
      </c>
    </row>
    <row r="439" spans="1:21" s="1" customFormat="1" x14ac:dyDescent="0.2">
      <c r="A439" s="2" t="s">
        <v>1125</v>
      </c>
      <c r="B439" s="3">
        <v>4674</v>
      </c>
      <c r="C439" s="3">
        <v>20703</v>
      </c>
      <c r="D439" s="3" t="s">
        <v>1126</v>
      </c>
      <c r="E439" s="3">
        <v>0</v>
      </c>
      <c r="F439" s="3"/>
      <c r="G439" s="2" t="s">
        <v>684</v>
      </c>
      <c r="H439" s="4">
        <v>6500</v>
      </c>
      <c r="I439" s="4"/>
      <c r="M439" s="4">
        <v>6500</v>
      </c>
      <c r="N439" s="4"/>
      <c r="O439" s="1">
        <v>0</v>
      </c>
      <c r="P439" s="1">
        <v>0</v>
      </c>
      <c r="Q439" s="1" t="s">
        <v>1127</v>
      </c>
      <c r="R439" s="1" t="s">
        <v>1126</v>
      </c>
      <c r="T439" s="1" t="s">
        <v>1128</v>
      </c>
      <c r="U439" s="1" t="s">
        <v>907</v>
      </c>
    </row>
    <row r="440" spans="1:21" s="1" customFormat="1" x14ac:dyDescent="0.2">
      <c r="A440" s="2" t="s">
        <v>903</v>
      </c>
      <c r="B440" s="3">
        <v>6791</v>
      </c>
      <c r="C440" s="3">
        <v>31322</v>
      </c>
      <c r="D440" s="3" t="s">
        <v>904</v>
      </c>
      <c r="E440" s="3"/>
      <c r="F440" s="3"/>
      <c r="G440" s="2" t="s">
        <v>905</v>
      </c>
      <c r="H440" s="4">
        <v>6500</v>
      </c>
      <c r="I440" s="4"/>
      <c r="J440" s="11"/>
      <c r="K440" s="11"/>
      <c r="L440" s="11"/>
      <c r="M440" s="4">
        <v>6500</v>
      </c>
      <c r="N440" s="4"/>
      <c r="O440" s="11"/>
      <c r="P440" s="11"/>
      <c r="Q440" s="11"/>
      <c r="R440" s="3" t="s">
        <v>904</v>
      </c>
      <c r="T440" s="1" t="s">
        <v>906</v>
      </c>
      <c r="U440" s="1" t="s">
        <v>907</v>
      </c>
    </row>
    <row r="441" spans="1:21" s="1" customFormat="1" x14ac:dyDescent="0.2">
      <c r="A441" s="2" t="s">
        <v>903</v>
      </c>
      <c r="B441" s="3">
        <v>6792</v>
      </c>
      <c r="C441" s="3">
        <v>31324</v>
      </c>
      <c r="D441" s="3" t="s">
        <v>904</v>
      </c>
      <c r="E441" s="3"/>
      <c r="F441" s="3"/>
      <c r="G441" s="2" t="s">
        <v>908</v>
      </c>
      <c r="H441" s="4">
        <v>6500</v>
      </c>
      <c r="I441" s="4"/>
      <c r="J441" s="11"/>
      <c r="K441" s="11"/>
      <c r="L441" s="11"/>
      <c r="M441" s="4">
        <v>6500</v>
      </c>
      <c r="N441" s="4"/>
      <c r="O441" s="11"/>
      <c r="P441" s="11"/>
      <c r="Q441" s="11"/>
      <c r="R441" s="3" t="s">
        <v>904</v>
      </c>
      <c r="T441" s="1" t="s">
        <v>906</v>
      </c>
      <c r="U441" s="1" t="s">
        <v>907</v>
      </c>
    </row>
    <row r="442" spans="1:21" s="1" customFormat="1" x14ac:dyDescent="0.2">
      <c r="A442" s="2" t="s">
        <v>903</v>
      </c>
      <c r="B442" s="3">
        <v>6793</v>
      </c>
      <c r="C442" s="3">
        <v>31326</v>
      </c>
      <c r="D442" s="3" t="s">
        <v>904</v>
      </c>
      <c r="E442" s="3"/>
      <c r="F442" s="3"/>
      <c r="G442" s="2" t="s">
        <v>909</v>
      </c>
      <c r="H442" s="4">
        <v>6500</v>
      </c>
      <c r="I442" s="11"/>
      <c r="J442" s="11"/>
      <c r="K442" s="11"/>
      <c r="L442" s="11"/>
      <c r="M442" s="11"/>
      <c r="N442" s="11"/>
      <c r="O442" s="11"/>
      <c r="P442" s="11"/>
      <c r="Q442" s="11"/>
      <c r="R442" s="3" t="s">
        <v>904</v>
      </c>
      <c r="T442" s="1" t="s">
        <v>906</v>
      </c>
      <c r="U442" s="1" t="s">
        <v>907</v>
      </c>
    </row>
    <row r="443" spans="1:21" x14ac:dyDescent="0.2">
      <c r="A443" s="2" t="s">
        <v>888</v>
      </c>
      <c r="B443" s="3">
        <v>6711</v>
      </c>
      <c r="C443" s="3">
        <v>30919</v>
      </c>
      <c r="D443" s="3" t="s">
        <v>1234</v>
      </c>
      <c r="E443" s="3"/>
      <c r="F443" s="3"/>
      <c r="G443" s="2" t="s">
        <v>1180</v>
      </c>
      <c r="H443" s="4">
        <v>13000</v>
      </c>
      <c r="I443" s="4"/>
      <c r="M443" s="4">
        <v>13000</v>
      </c>
      <c r="N443" s="4"/>
      <c r="R443" s="3" t="s">
        <v>1234</v>
      </c>
      <c r="S443" s="1"/>
      <c r="T443" s="1" t="s">
        <v>1235</v>
      </c>
      <c r="U443" s="1" t="s">
        <v>907</v>
      </c>
    </row>
    <row r="444" spans="1:21" x14ac:dyDescent="0.2">
      <c r="A444" s="2" t="s">
        <v>237</v>
      </c>
      <c r="B444" s="3">
        <v>1809</v>
      </c>
      <c r="C444" s="3">
        <v>8475</v>
      </c>
      <c r="D444" s="3" t="s">
        <v>910</v>
      </c>
      <c r="E444" s="3">
        <v>0</v>
      </c>
      <c r="F444" s="3"/>
      <c r="G444" s="2" t="s">
        <v>911</v>
      </c>
      <c r="H444" s="4">
        <v>4500</v>
      </c>
      <c r="I444" s="4"/>
      <c r="M444" s="4">
        <v>4500</v>
      </c>
      <c r="N444" s="4"/>
      <c r="O444" s="11">
        <v>0</v>
      </c>
      <c r="P444" s="11" t="s">
        <v>912</v>
      </c>
      <c r="U444" s="11" t="s">
        <v>907</v>
      </c>
    </row>
    <row r="445" spans="1:21" x14ac:dyDescent="0.2">
      <c r="A445" s="2" t="s">
        <v>237</v>
      </c>
      <c r="B445" s="3">
        <v>1821</v>
      </c>
      <c r="C445" s="3">
        <v>8502</v>
      </c>
      <c r="D445" s="3" t="s">
        <v>913</v>
      </c>
      <c r="E445" s="3">
        <v>0</v>
      </c>
      <c r="F445" s="3"/>
      <c r="G445" s="2" t="s">
        <v>914</v>
      </c>
      <c r="H445" s="4">
        <v>5000</v>
      </c>
      <c r="I445" s="4"/>
      <c r="M445" s="4">
        <v>5000</v>
      </c>
      <c r="N445" s="4"/>
      <c r="O445" s="11">
        <v>0</v>
      </c>
      <c r="P445" s="11" t="s">
        <v>915</v>
      </c>
      <c r="U445" s="11" t="s">
        <v>907</v>
      </c>
    </row>
    <row r="446" spans="1:21" x14ac:dyDescent="0.2">
      <c r="A446" s="2" t="s">
        <v>916</v>
      </c>
      <c r="B446" s="3">
        <v>1841</v>
      </c>
      <c r="C446" s="3">
        <v>8573</v>
      </c>
      <c r="D446" s="3" t="s">
        <v>917</v>
      </c>
      <c r="E446" s="3">
        <v>0</v>
      </c>
      <c r="F446" s="3"/>
      <c r="G446" s="2" t="s">
        <v>918</v>
      </c>
      <c r="H446" s="4">
        <v>10000</v>
      </c>
      <c r="I446" s="4"/>
      <c r="M446" s="4">
        <v>10000</v>
      </c>
      <c r="N446" s="4"/>
      <c r="O446" s="11">
        <v>0</v>
      </c>
      <c r="P446" s="11" t="s">
        <v>919</v>
      </c>
      <c r="U446" s="11" t="s">
        <v>907</v>
      </c>
    </row>
    <row r="447" spans="1:21" x14ac:dyDescent="0.2">
      <c r="A447" s="2" t="s">
        <v>516</v>
      </c>
      <c r="B447" s="3">
        <v>1932</v>
      </c>
      <c r="C447" s="3">
        <v>9096</v>
      </c>
      <c r="D447" s="3" t="s">
        <v>920</v>
      </c>
      <c r="E447" s="3">
        <v>0</v>
      </c>
      <c r="F447" s="3"/>
      <c r="G447" s="2" t="s">
        <v>92</v>
      </c>
      <c r="H447" s="4">
        <v>5000</v>
      </c>
      <c r="I447" s="4"/>
      <c r="M447" s="4">
        <v>5000</v>
      </c>
      <c r="N447" s="4"/>
      <c r="O447" s="11">
        <v>0</v>
      </c>
      <c r="P447" s="11" t="s">
        <v>921</v>
      </c>
      <c r="U447" s="11" t="s">
        <v>907</v>
      </c>
    </row>
    <row r="448" spans="1:21" x14ac:dyDescent="0.2">
      <c r="A448" s="2" t="s">
        <v>922</v>
      </c>
      <c r="B448" s="3">
        <v>1949</v>
      </c>
      <c r="C448" s="3">
        <v>9152</v>
      </c>
      <c r="D448" s="3" t="s">
        <v>923</v>
      </c>
      <c r="E448" s="3">
        <v>0</v>
      </c>
      <c r="F448" s="3"/>
      <c r="G448" s="2" t="s">
        <v>924</v>
      </c>
      <c r="H448" s="4">
        <v>5000</v>
      </c>
      <c r="I448" s="4"/>
      <c r="M448" s="4">
        <v>5000</v>
      </c>
      <c r="N448" s="4"/>
      <c r="O448" s="11">
        <v>0</v>
      </c>
      <c r="P448" s="11" t="s">
        <v>925</v>
      </c>
      <c r="U448" s="11" t="s">
        <v>907</v>
      </c>
    </row>
    <row r="449" spans="1:21" x14ac:dyDescent="0.2">
      <c r="A449" s="2" t="s">
        <v>926</v>
      </c>
      <c r="B449" s="3">
        <v>2147</v>
      </c>
      <c r="C449" s="3">
        <v>10189</v>
      </c>
      <c r="D449" s="3" t="s">
        <v>927</v>
      </c>
      <c r="E449" s="3">
        <v>0</v>
      </c>
      <c r="F449" s="3"/>
      <c r="G449" s="2" t="s">
        <v>928</v>
      </c>
      <c r="H449" s="4">
        <v>10000</v>
      </c>
      <c r="I449" s="4"/>
      <c r="M449" s="4">
        <v>10000</v>
      </c>
      <c r="N449" s="4"/>
      <c r="O449" s="11">
        <v>0</v>
      </c>
      <c r="P449" s="11" t="s">
        <v>929</v>
      </c>
      <c r="U449" s="11" t="s">
        <v>907</v>
      </c>
    </row>
    <row r="450" spans="1:21" x14ac:dyDescent="0.2">
      <c r="A450" s="2" t="s">
        <v>930</v>
      </c>
      <c r="B450" s="3">
        <v>2186</v>
      </c>
      <c r="C450" s="3">
        <v>10488</v>
      </c>
      <c r="D450" s="3" t="s">
        <v>931</v>
      </c>
      <c r="E450" s="3">
        <v>0</v>
      </c>
      <c r="F450" s="3"/>
      <c r="G450" s="2" t="s">
        <v>932</v>
      </c>
      <c r="H450" s="4">
        <v>10000</v>
      </c>
      <c r="I450" s="4"/>
      <c r="M450" s="4">
        <v>10000</v>
      </c>
      <c r="N450" s="4"/>
      <c r="O450" s="11">
        <v>0</v>
      </c>
      <c r="P450" s="11" t="s">
        <v>933</v>
      </c>
      <c r="U450" s="11" t="s">
        <v>907</v>
      </c>
    </row>
    <row r="451" spans="1:21" x14ac:dyDescent="0.2">
      <c r="A451" s="2" t="s">
        <v>558</v>
      </c>
      <c r="B451" s="3">
        <v>2421</v>
      </c>
      <c r="C451" s="3">
        <v>11348</v>
      </c>
      <c r="D451" s="3" t="s">
        <v>934</v>
      </c>
      <c r="E451" s="3">
        <v>0</v>
      </c>
      <c r="F451" s="3"/>
      <c r="G451" s="2" t="s">
        <v>935</v>
      </c>
      <c r="H451" s="4">
        <v>15000</v>
      </c>
      <c r="I451" s="4"/>
      <c r="M451" s="4">
        <v>15000</v>
      </c>
      <c r="N451" s="4"/>
      <c r="O451" s="11">
        <v>0</v>
      </c>
      <c r="P451" s="11" t="s">
        <v>936</v>
      </c>
      <c r="U451" s="11" t="s">
        <v>907</v>
      </c>
    </row>
    <row r="452" spans="1:21" x14ac:dyDescent="0.2">
      <c r="A452" s="2" t="s">
        <v>272</v>
      </c>
      <c r="B452" s="3">
        <v>2476</v>
      </c>
      <c r="C452" s="3">
        <v>11530</v>
      </c>
      <c r="D452" s="3" t="s">
        <v>937</v>
      </c>
      <c r="E452" s="3">
        <v>0</v>
      </c>
      <c r="F452" s="3"/>
      <c r="G452" s="2" t="s">
        <v>938</v>
      </c>
      <c r="H452" s="4">
        <v>5000</v>
      </c>
      <c r="I452" s="4"/>
      <c r="M452" s="4">
        <v>5000</v>
      </c>
      <c r="N452" s="4"/>
      <c r="O452" s="11">
        <v>0</v>
      </c>
      <c r="P452" s="11" t="s">
        <v>939</v>
      </c>
      <c r="U452" s="11" t="s">
        <v>907</v>
      </c>
    </row>
    <row r="453" spans="1:21" x14ac:dyDescent="0.2">
      <c r="A453" s="2" t="s">
        <v>412</v>
      </c>
      <c r="B453" s="3">
        <v>4419</v>
      </c>
      <c r="C453" s="3">
        <v>19396</v>
      </c>
      <c r="D453" s="3" t="s">
        <v>408</v>
      </c>
      <c r="E453" s="3">
        <v>0</v>
      </c>
      <c r="F453" s="3"/>
      <c r="G453" s="2" t="s">
        <v>940</v>
      </c>
      <c r="H453" s="4">
        <v>14470</v>
      </c>
      <c r="I453" s="4"/>
      <c r="J453" s="1"/>
      <c r="K453" s="1"/>
      <c r="L453" s="1"/>
      <c r="M453" s="4">
        <v>14470</v>
      </c>
      <c r="N453" s="4"/>
      <c r="O453" s="1"/>
      <c r="P453" s="1"/>
      <c r="Q453" s="1" t="s">
        <v>411</v>
      </c>
      <c r="R453" s="1" t="s">
        <v>408</v>
      </c>
      <c r="S453" s="1"/>
      <c r="T453" s="1"/>
      <c r="U453" s="1" t="s">
        <v>907</v>
      </c>
    </row>
    <row r="454" spans="1:21" x14ac:dyDescent="0.2">
      <c r="A454" s="2" t="s">
        <v>61</v>
      </c>
      <c r="B454" s="3">
        <v>4468</v>
      </c>
      <c r="C454" s="3">
        <v>19560</v>
      </c>
      <c r="D454" s="3" t="s">
        <v>400</v>
      </c>
      <c r="E454" s="3">
        <v>0</v>
      </c>
      <c r="F454" s="3"/>
      <c r="G454" s="2" t="s">
        <v>941</v>
      </c>
      <c r="H454" s="4">
        <v>66150</v>
      </c>
      <c r="I454" s="4"/>
      <c r="J454" s="1"/>
      <c r="K454" s="1"/>
      <c r="L454" s="1"/>
      <c r="M454" s="4">
        <v>66150</v>
      </c>
      <c r="N454" s="4"/>
      <c r="O454" s="1">
        <v>0</v>
      </c>
      <c r="P454" s="1">
        <v>0</v>
      </c>
      <c r="Q454" s="1" t="s">
        <v>402</v>
      </c>
      <c r="R454" s="1" t="s">
        <v>400</v>
      </c>
      <c r="S454" s="1"/>
      <c r="T454" s="1"/>
      <c r="U454" s="1" t="s">
        <v>907</v>
      </c>
    </row>
    <row r="455" spans="1:21" x14ac:dyDescent="0.2">
      <c r="A455" s="2" t="s">
        <v>61</v>
      </c>
      <c r="B455" s="3">
        <v>4469</v>
      </c>
      <c r="C455" s="3">
        <v>19561</v>
      </c>
      <c r="D455" s="3" t="s">
        <v>400</v>
      </c>
      <c r="E455" s="3">
        <v>0</v>
      </c>
      <c r="F455" s="3"/>
      <c r="G455" s="2" t="s">
        <v>942</v>
      </c>
      <c r="H455" s="4">
        <v>67000</v>
      </c>
      <c r="I455" s="4"/>
      <c r="J455" s="1"/>
      <c r="K455" s="1"/>
      <c r="L455" s="1"/>
      <c r="M455" s="4">
        <v>67000</v>
      </c>
      <c r="N455" s="4"/>
      <c r="O455" s="1">
        <v>0</v>
      </c>
      <c r="P455" s="1">
        <v>0</v>
      </c>
      <c r="Q455" s="1" t="s">
        <v>402</v>
      </c>
      <c r="R455" s="1" t="s">
        <v>400</v>
      </c>
      <c r="S455" s="1"/>
      <c r="T455" s="1"/>
      <c r="U455" s="1" t="s">
        <v>907</v>
      </c>
    </row>
    <row r="456" spans="1:21" x14ac:dyDescent="0.2">
      <c r="A456" s="2" t="s">
        <v>661</v>
      </c>
      <c r="B456" s="3">
        <v>4524</v>
      </c>
      <c r="C456" s="3">
        <v>19932</v>
      </c>
      <c r="D456" s="3" t="s">
        <v>943</v>
      </c>
      <c r="E456" s="3">
        <v>0</v>
      </c>
      <c r="F456" s="3"/>
      <c r="G456" s="2" t="s">
        <v>944</v>
      </c>
      <c r="H456" s="4">
        <v>5000</v>
      </c>
      <c r="I456" s="4"/>
      <c r="J456" s="1"/>
      <c r="K456" s="1"/>
      <c r="L456" s="1"/>
      <c r="M456" s="4">
        <v>5000</v>
      </c>
      <c r="N456" s="4"/>
      <c r="O456" s="1" t="s">
        <v>945</v>
      </c>
      <c r="P456" s="1">
        <v>0</v>
      </c>
      <c r="Q456" s="1" t="s">
        <v>946</v>
      </c>
      <c r="R456" s="1" t="s">
        <v>943</v>
      </c>
      <c r="S456" s="1"/>
      <c r="T456" s="1"/>
      <c r="U456" s="1" t="s">
        <v>907</v>
      </c>
    </row>
    <row r="457" spans="1:21" x14ac:dyDescent="0.2">
      <c r="A457" s="2" t="s">
        <v>947</v>
      </c>
      <c r="B457" s="3">
        <v>4570</v>
      </c>
      <c r="C457" s="3">
        <v>20129</v>
      </c>
      <c r="D457" s="3" t="s">
        <v>948</v>
      </c>
      <c r="E457" s="3">
        <v>0</v>
      </c>
      <c r="F457" s="3"/>
      <c r="G457" s="2" t="s">
        <v>949</v>
      </c>
      <c r="H457" s="4">
        <v>6500</v>
      </c>
      <c r="I457" s="4"/>
      <c r="J457" s="1"/>
      <c r="K457" s="1"/>
      <c r="L457" s="1"/>
      <c r="M457" s="4">
        <v>6500</v>
      </c>
      <c r="N457" s="4"/>
      <c r="O457" s="1">
        <v>0</v>
      </c>
      <c r="P457" s="1">
        <v>0</v>
      </c>
      <c r="Q457" s="1" t="s">
        <v>950</v>
      </c>
      <c r="R457" s="1" t="s">
        <v>948</v>
      </c>
      <c r="S457" s="1"/>
      <c r="T457" s="1"/>
      <c r="U457" s="1" t="s">
        <v>907</v>
      </c>
    </row>
    <row r="458" spans="1:21" x14ac:dyDescent="0.2">
      <c r="A458" s="2" t="s">
        <v>951</v>
      </c>
      <c r="B458" s="3">
        <v>4638</v>
      </c>
      <c r="C458" s="3">
        <v>20522</v>
      </c>
      <c r="D458" s="3" t="s">
        <v>55</v>
      </c>
      <c r="E458" s="3">
        <v>0</v>
      </c>
      <c r="F458" s="3"/>
      <c r="G458" s="2" t="s">
        <v>952</v>
      </c>
      <c r="H458" s="4">
        <v>58500</v>
      </c>
      <c r="I458" s="4"/>
      <c r="J458" s="1"/>
      <c r="K458" s="1"/>
      <c r="L458" s="1"/>
      <c r="M458" s="4">
        <v>58500</v>
      </c>
      <c r="N458" s="4"/>
      <c r="O458" s="1">
        <v>0</v>
      </c>
      <c r="P458" s="1">
        <v>0</v>
      </c>
      <c r="Q458" s="1" t="s">
        <v>59</v>
      </c>
      <c r="R458" s="1" t="s">
        <v>55</v>
      </c>
      <c r="S458" s="1"/>
      <c r="T458" s="1"/>
      <c r="U458" s="1" t="s">
        <v>907</v>
      </c>
    </row>
    <row r="459" spans="1:21" x14ac:dyDescent="0.2">
      <c r="A459" s="2" t="s">
        <v>953</v>
      </c>
      <c r="B459" s="3">
        <v>2669</v>
      </c>
      <c r="C459" s="3">
        <v>12264</v>
      </c>
      <c r="D459" s="3" t="s">
        <v>417</v>
      </c>
      <c r="E459" s="3">
        <v>0</v>
      </c>
      <c r="F459" s="3"/>
      <c r="G459" s="2" t="s">
        <v>954</v>
      </c>
      <c r="H459" s="4">
        <v>10000</v>
      </c>
      <c r="I459" s="4"/>
      <c r="M459" s="4">
        <v>10000</v>
      </c>
      <c r="N459" s="4"/>
      <c r="O459" s="11">
        <v>0</v>
      </c>
      <c r="P459" s="11" t="s">
        <v>419</v>
      </c>
      <c r="U459" s="11" t="s">
        <v>907</v>
      </c>
    </row>
    <row r="460" spans="1:21" x14ac:dyDescent="0.2">
      <c r="A460" s="2" t="s">
        <v>953</v>
      </c>
      <c r="B460" s="3">
        <v>2670</v>
      </c>
      <c r="C460" s="3">
        <v>12265</v>
      </c>
      <c r="D460" s="3" t="s">
        <v>417</v>
      </c>
      <c r="E460" s="3">
        <v>0</v>
      </c>
      <c r="F460" s="3"/>
      <c r="G460" s="2" t="s">
        <v>955</v>
      </c>
      <c r="H460" s="4">
        <v>10000</v>
      </c>
      <c r="I460" s="4"/>
      <c r="M460" s="4">
        <v>10000</v>
      </c>
      <c r="N460" s="4"/>
      <c r="O460" s="11">
        <v>0</v>
      </c>
      <c r="P460" s="11" t="s">
        <v>419</v>
      </c>
      <c r="U460" s="11" t="s">
        <v>907</v>
      </c>
    </row>
    <row r="461" spans="1:21" x14ac:dyDescent="0.2">
      <c r="A461" s="2" t="s">
        <v>953</v>
      </c>
      <c r="B461" s="3">
        <v>2683</v>
      </c>
      <c r="C461" s="3">
        <v>12283</v>
      </c>
      <c r="D461" s="3" t="s">
        <v>417</v>
      </c>
      <c r="E461" s="3">
        <v>0</v>
      </c>
      <c r="F461" s="3"/>
      <c r="G461" s="2" t="s">
        <v>956</v>
      </c>
      <c r="H461" s="4">
        <v>10000</v>
      </c>
      <c r="I461" s="4"/>
      <c r="J461" s="2" t="s">
        <v>957</v>
      </c>
      <c r="M461" s="4">
        <v>4994</v>
      </c>
      <c r="N461" s="4"/>
      <c r="O461" s="11">
        <v>0</v>
      </c>
      <c r="P461" s="11" t="s">
        <v>419</v>
      </c>
      <c r="U461" s="11" t="s">
        <v>907</v>
      </c>
    </row>
    <row r="462" spans="1:21" x14ac:dyDescent="0.2">
      <c r="A462" s="2" t="s">
        <v>958</v>
      </c>
      <c r="B462" s="3">
        <v>2812</v>
      </c>
      <c r="C462" s="3">
        <v>12939</v>
      </c>
      <c r="D462" s="3" t="s">
        <v>959</v>
      </c>
      <c r="E462" s="3">
        <v>0</v>
      </c>
      <c r="F462" s="3"/>
      <c r="G462" s="2" t="s">
        <v>960</v>
      </c>
      <c r="H462" s="4">
        <v>5000</v>
      </c>
      <c r="I462" s="4"/>
      <c r="M462" s="4">
        <v>5000</v>
      </c>
      <c r="N462" s="4"/>
      <c r="O462" s="11">
        <v>0</v>
      </c>
      <c r="P462" s="11" t="s">
        <v>961</v>
      </c>
      <c r="U462" s="11" t="s">
        <v>907</v>
      </c>
    </row>
    <row r="463" spans="1:21" x14ac:dyDescent="0.2">
      <c r="A463" s="2" t="s">
        <v>962</v>
      </c>
      <c r="B463" s="3">
        <v>2833</v>
      </c>
      <c r="C463" s="3">
        <v>12999</v>
      </c>
      <c r="D463" s="3" t="s">
        <v>963</v>
      </c>
      <c r="E463" s="3">
        <v>0</v>
      </c>
      <c r="F463" s="3"/>
      <c r="G463" s="2" t="s">
        <v>964</v>
      </c>
      <c r="H463" s="4">
        <v>18000</v>
      </c>
      <c r="I463" s="4"/>
      <c r="M463" s="4">
        <v>18000</v>
      </c>
      <c r="N463" s="4"/>
      <c r="O463" s="11">
        <v>0</v>
      </c>
      <c r="P463" s="11" t="s">
        <v>965</v>
      </c>
      <c r="U463" s="11" t="s">
        <v>907</v>
      </c>
    </row>
    <row r="464" spans="1:21" x14ac:dyDescent="0.2">
      <c r="A464" s="2" t="s">
        <v>962</v>
      </c>
      <c r="B464" s="3">
        <v>2834</v>
      </c>
      <c r="C464" s="3">
        <v>13000</v>
      </c>
      <c r="D464" s="3" t="s">
        <v>966</v>
      </c>
      <c r="E464" s="3">
        <v>0</v>
      </c>
      <c r="F464" s="3"/>
      <c r="G464" s="2" t="s">
        <v>967</v>
      </c>
      <c r="H464" s="4">
        <v>5000</v>
      </c>
      <c r="I464" s="4"/>
      <c r="M464" s="4">
        <v>5000</v>
      </c>
      <c r="N464" s="4"/>
      <c r="O464" s="11">
        <v>0</v>
      </c>
      <c r="P464" s="11" t="s">
        <v>968</v>
      </c>
      <c r="U464" s="11" t="s">
        <v>907</v>
      </c>
    </row>
    <row r="465" spans="1:21" x14ac:dyDescent="0.2">
      <c r="A465" s="2" t="s">
        <v>568</v>
      </c>
      <c r="B465" s="3">
        <v>2845</v>
      </c>
      <c r="C465" s="3">
        <v>13056</v>
      </c>
      <c r="D465" s="3" t="s">
        <v>966</v>
      </c>
      <c r="E465" s="3">
        <v>0</v>
      </c>
      <c r="F465" s="3"/>
      <c r="G465" s="2" t="s">
        <v>967</v>
      </c>
      <c r="H465" s="4">
        <v>5000</v>
      </c>
      <c r="I465" s="4"/>
      <c r="M465" s="4">
        <v>5000</v>
      </c>
      <c r="N465" s="4"/>
      <c r="O465" s="11">
        <v>0</v>
      </c>
      <c r="P465" s="11" t="s">
        <v>968</v>
      </c>
      <c r="U465" s="11" t="s">
        <v>907</v>
      </c>
    </row>
    <row r="466" spans="1:21" x14ac:dyDescent="0.2">
      <c r="A466" s="2" t="s">
        <v>573</v>
      </c>
      <c r="B466" s="3">
        <v>2877</v>
      </c>
      <c r="C466" s="3">
        <v>13264</v>
      </c>
      <c r="D466" s="3" t="s">
        <v>969</v>
      </c>
      <c r="E466" s="3">
        <v>0</v>
      </c>
      <c r="F466" s="3"/>
      <c r="G466" s="2" t="s">
        <v>970</v>
      </c>
      <c r="H466" s="4">
        <v>5000</v>
      </c>
      <c r="I466" s="4"/>
      <c r="M466" s="4">
        <v>5000</v>
      </c>
      <c r="N466" s="4"/>
      <c r="O466" s="11">
        <v>0</v>
      </c>
      <c r="P466" s="11" t="s">
        <v>971</v>
      </c>
      <c r="U466" s="11" t="s">
        <v>907</v>
      </c>
    </row>
    <row r="467" spans="1:21" x14ac:dyDescent="0.2">
      <c r="A467" s="2" t="s">
        <v>972</v>
      </c>
      <c r="B467" s="3">
        <v>3092</v>
      </c>
      <c r="C467" s="3">
        <v>13991</v>
      </c>
      <c r="D467" s="3" t="s">
        <v>973</v>
      </c>
      <c r="E467" s="3">
        <v>0</v>
      </c>
      <c r="F467" s="3"/>
      <c r="G467" s="2" t="s">
        <v>974</v>
      </c>
      <c r="H467" s="4">
        <v>10000</v>
      </c>
      <c r="I467" s="4"/>
      <c r="M467" s="4">
        <v>10000</v>
      </c>
      <c r="N467" s="4"/>
      <c r="O467" s="11">
        <v>0</v>
      </c>
      <c r="P467" s="11" t="s">
        <v>975</v>
      </c>
      <c r="U467" s="11" t="s">
        <v>907</v>
      </c>
    </row>
    <row r="468" spans="1:21" x14ac:dyDescent="0.2">
      <c r="A468" s="2" t="s">
        <v>976</v>
      </c>
      <c r="B468" s="3">
        <v>3168</v>
      </c>
      <c r="C468" s="3">
        <v>14282</v>
      </c>
      <c r="D468" s="3" t="s">
        <v>977</v>
      </c>
      <c r="E468" s="3">
        <v>0</v>
      </c>
      <c r="F468" s="3"/>
      <c r="G468" s="2" t="s">
        <v>978</v>
      </c>
      <c r="H468" s="4">
        <v>43470</v>
      </c>
      <c r="I468" s="4"/>
      <c r="M468" s="4">
        <v>43470</v>
      </c>
      <c r="N468" s="4"/>
      <c r="O468" s="11">
        <v>0</v>
      </c>
      <c r="P468" s="11" t="s">
        <v>979</v>
      </c>
      <c r="U468" s="11" t="s">
        <v>907</v>
      </c>
    </row>
    <row r="469" spans="1:21" x14ac:dyDescent="0.2">
      <c r="A469" s="2" t="s">
        <v>980</v>
      </c>
      <c r="B469" s="3">
        <v>3403</v>
      </c>
      <c r="C469" s="3">
        <v>14905</v>
      </c>
      <c r="D469" s="3" t="s">
        <v>981</v>
      </c>
      <c r="E469" s="3">
        <v>0</v>
      </c>
      <c r="F469" s="3"/>
      <c r="G469" s="2" t="s">
        <v>982</v>
      </c>
      <c r="H469" s="4">
        <v>34230</v>
      </c>
      <c r="I469" s="4"/>
      <c r="M469" s="4">
        <v>34230</v>
      </c>
      <c r="N469" s="4"/>
      <c r="P469" s="11" t="s">
        <v>983</v>
      </c>
      <c r="U469" s="11" t="s">
        <v>907</v>
      </c>
    </row>
    <row r="470" spans="1:21" x14ac:dyDescent="0.2">
      <c r="A470" s="2" t="s">
        <v>329</v>
      </c>
      <c r="B470" s="3">
        <v>3461</v>
      </c>
      <c r="C470" s="3">
        <v>15147</v>
      </c>
      <c r="D470" s="3" t="s">
        <v>984</v>
      </c>
      <c r="E470" s="3">
        <v>0</v>
      </c>
      <c r="F470" s="3"/>
      <c r="G470" s="2" t="s">
        <v>985</v>
      </c>
      <c r="H470" s="4">
        <v>6500</v>
      </c>
      <c r="I470" s="4"/>
      <c r="M470" s="4">
        <v>6500</v>
      </c>
      <c r="N470" s="4"/>
      <c r="O470" s="11">
        <v>0</v>
      </c>
      <c r="P470" s="11" t="s">
        <v>986</v>
      </c>
      <c r="U470" s="11" t="s">
        <v>907</v>
      </c>
    </row>
    <row r="471" spans="1:21" x14ac:dyDescent="0.2">
      <c r="A471" s="2" t="s">
        <v>329</v>
      </c>
      <c r="B471" s="3">
        <v>3463</v>
      </c>
      <c r="C471" s="3">
        <v>15149</v>
      </c>
      <c r="D471" s="3" t="s">
        <v>984</v>
      </c>
      <c r="E471" s="3">
        <v>0</v>
      </c>
      <c r="F471" s="3"/>
      <c r="G471" s="2" t="s">
        <v>987</v>
      </c>
      <c r="H471" s="4">
        <v>6500</v>
      </c>
      <c r="I471" s="4"/>
      <c r="M471" s="4">
        <v>6500</v>
      </c>
      <c r="N471" s="4"/>
      <c r="O471" s="11">
        <v>0</v>
      </c>
      <c r="P471" s="11" t="s">
        <v>986</v>
      </c>
      <c r="U471" s="11" t="s">
        <v>907</v>
      </c>
    </row>
    <row r="472" spans="1:21" x14ac:dyDescent="0.2">
      <c r="A472" s="2" t="s">
        <v>988</v>
      </c>
      <c r="B472" s="3">
        <v>3488</v>
      </c>
      <c r="C472" s="3">
        <v>15257</v>
      </c>
      <c r="D472" s="3" t="s">
        <v>989</v>
      </c>
      <c r="E472" s="3" t="s">
        <v>990</v>
      </c>
      <c r="F472" s="3"/>
      <c r="G472" s="2" t="s">
        <v>630</v>
      </c>
      <c r="H472" s="4">
        <v>6350</v>
      </c>
      <c r="I472" s="4"/>
      <c r="M472" s="4">
        <v>6350</v>
      </c>
      <c r="N472" s="4"/>
      <c r="O472" s="11">
        <v>0</v>
      </c>
      <c r="P472" s="11" t="s">
        <v>991</v>
      </c>
      <c r="U472" s="11" t="s">
        <v>907</v>
      </c>
    </row>
    <row r="473" spans="1:21" x14ac:dyDescent="0.2">
      <c r="A473" s="2" t="s">
        <v>988</v>
      </c>
      <c r="B473" s="3">
        <v>3489</v>
      </c>
      <c r="C473" s="3">
        <v>15258</v>
      </c>
      <c r="D473" s="3" t="s">
        <v>992</v>
      </c>
      <c r="E473" s="3" t="s">
        <v>993</v>
      </c>
      <c r="F473" s="3"/>
      <c r="G473" s="2" t="s">
        <v>994</v>
      </c>
      <c r="H473" s="4">
        <v>10000</v>
      </c>
      <c r="I473" s="4"/>
      <c r="M473" s="4">
        <v>10000</v>
      </c>
      <c r="N473" s="4"/>
      <c r="O473" s="11">
        <v>0</v>
      </c>
      <c r="P473" s="11" t="s">
        <v>995</v>
      </c>
      <c r="U473" s="11" t="s">
        <v>907</v>
      </c>
    </row>
    <row r="474" spans="1:21" x14ac:dyDescent="0.2">
      <c r="A474" s="2" t="s">
        <v>988</v>
      </c>
      <c r="B474" s="3">
        <v>3505</v>
      </c>
      <c r="C474" s="3">
        <v>15280</v>
      </c>
      <c r="D474" s="3" t="s">
        <v>996</v>
      </c>
      <c r="E474" s="3" t="s">
        <v>997</v>
      </c>
      <c r="F474" s="3"/>
      <c r="G474" s="2" t="s">
        <v>998</v>
      </c>
      <c r="H474" s="4">
        <v>5000</v>
      </c>
      <c r="I474" s="4"/>
      <c r="M474" s="4">
        <v>5000</v>
      </c>
      <c r="N474" s="4"/>
      <c r="O474" s="11">
        <v>0</v>
      </c>
      <c r="P474" s="11" t="s">
        <v>999</v>
      </c>
      <c r="U474" s="11" t="s">
        <v>907</v>
      </c>
    </row>
    <row r="475" spans="1:21" x14ac:dyDescent="0.2">
      <c r="A475" s="2" t="s">
        <v>344</v>
      </c>
      <c r="B475" s="3">
        <v>3517</v>
      </c>
      <c r="C475" s="3">
        <v>15323</v>
      </c>
      <c r="D475" s="3" t="s">
        <v>1000</v>
      </c>
      <c r="E475" s="3" t="s">
        <v>1001</v>
      </c>
      <c r="F475" s="3"/>
      <c r="G475" s="2" t="s">
        <v>1002</v>
      </c>
      <c r="H475" s="4">
        <v>21500</v>
      </c>
      <c r="I475" s="4"/>
      <c r="M475" s="4">
        <v>21500</v>
      </c>
      <c r="N475" s="4"/>
      <c r="O475" s="11">
        <v>0</v>
      </c>
      <c r="P475" s="11" t="s">
        <v>1003</v>
      </c>
      <c r="U475" s="11" t="s">
        <v>907</v>
      </c>
    </row>
    <row r="476" spans="1:21" x14ac:dyDescent="0.2">
      <c r="A476" s="2" t="s">
        <v>1004</v>
      </c>
      <c r="B476" s="3">
        <v>3550</v>
      </c>
      <c r="C476" s="3">
        <v>15536</v>
      </c>
      <c r="D476" s="3" t="s">
        <v>1005</v>
      </c>
      <c r="E476" s="3" t="s">
        <v>1006</v>
      </c>
      <c r="F476" s="3"/>
      <c r="G476" s="2" t="s">
        <v>1007</v>
      </c>
      <c r="H476" s="4">
        <v>6150</v>
      </c>
      <c r="I476" s="4"/>
      <c r="M476" s="4">
        <v>6150</v>
      </c>
      <c r="N476" s="4"/>
      <c r="O476" s="11">
        <v>0</v>
      </c>
      <c r="P476" s="11" t="s">
        <v>1008</v>
      </c>
      <c r="U476" s="11" t="s">
        <v>907</v>
      </c>
    </row>
    <row r="477" spans="1:21" x14ac:dyDescent="0.2">
      <c r="A477" s="2" t="s">
        <v>1004</v>
      </c>
      <c r="B477" s="3">
        <v>3555</v>
      </c>
      <c r="C477" s="3">
        <v>15544</v>
      </c>
      <c r="D477" s="3" t="s">
        <v>1009</v>
      </c>
      <c r="E477" s="3" t="s">
        <v>1010</v>
      </c>
      <c r="F477" s="3"/>
      <c r="G477" s="2" t="s">
        <v>308</v>
      </c>
      <c r="H477" s="4">
        <v>12280</v>
      </c>
      <c r="I477" s="4"/>
      <c r="M477" s="4">
        <v>12280</v>
      </c>
      <c r="N477" s="4"/>
      <c r="O477" s="11">
        <v>0</v>
      </c>
      <c r="P477" s="11" t="s">
        <v>1011</v>
      </c>
      <c r="U477" s="11" t="s">
        <v>907</v>
      </c>
    </row>
    <row r="478" spans="1:21" x14ac:dyDescent="0.2">
      <c r="A478" s="2" t="s">
        <v>366</v>
      </c>
      <c r="B478" s="3">
        <v>3608</v>
      </c>
      <c r="C478" s="3">
        <v>15743</v>
      </c>
      <c r="D478" s="3" t="s">
        <v>1012</v>
      </c>
      <c r="E478" s="2" t="s">
        <v>1013</v>
      </c>
      <c r="F478" s="3"/>
      <c r="G478" s="2" t="s">
        <v>1014</v>
      </c>
      <c r="H478" s="4">
        <v>62380</v>
      </c>
      <c r="I478" s="4"/>
      <c r="M478" s="4">
        <v>62380</v>
      </c>
      <c r="N478" s="4"/>
      <c r="O478" s="11">
        <v>0</v>
      </c>
      <c r="P478" s="11" t="s">
        <v>1015</v>
      </c>
      <c r="U478" s="11" t="s">
        <v>907</v>
      </c>
    </row>
    <row r="479" spans="1:21" x14ac:dyDescent="0.2">
      <c r="A479" s="2" t="s">
        <v>1016</v>
      </c>
      <c r="B479" s="3">
        <v>3642</v>
      </c>
      <c r="C479" s="3">
        <v>15877</v>
      </c>
      <c r="D479" s="3" t="s">
        <v>1017</v>
      </c>
      <c r="E479" s="3">
        <v>0</v>
      </c>
      <c r="F479" s="3"/>
      <c r="G479" s="2" t="s">
        <v>1018</v>
      </c>
      <c r="H479" s="4">
        <v>6500</v>
      </c>
      <c r="I479" s="4"/>
      <c r="M479" s="4">
        <v>6500</v>
      </c>
      <c r="N479" s="4"/>
      <c r="O479" s="11">
        <v>0</v>
      </c>
      <c r="P479" s="11" t="s">
        <v>1019</v>
      </c>
      <c r="U479" s="11" t="s">
        <v>907</v>
      </c>
    </row>
    <row r="480" spans="1:21" x14ac:dyDescent="0.2">
      <c r="D480" s="3"/>
      <c r="E480" s="3"/>
      <c r="F480" s="3"/>
      <c r="G480" s="2" t="s">
        <v>1020</v>
      </c>
      <c r="U480" s="11" t="s">
        <v>907</v>
      </c>
    </row>
    <row r="481" spans="1:21" x14ac:dyDescent="0.2">
      <c r="A481" s="2" t="s">
        <v>1016</v>
      </c>
      <c r="B481" s="3">
        <v>3647</v>
      </c>
      <c r="C481" s="3">
        <v>15893</v>
      </c>
      <c r="D481" s="3" t="s">
        <v>1021</v>
      </c>
      <c r="E481" s="3" t="s">
        <v>1022</v>
      </c>
      <c r="F481" s="3"/>
      <c r="G481" s="2" t="s">
        <v>1023</v>
      </c>
      <c r="H481" s="4">
        <v>6230</v>
      </c>
      <c r="I481" s="4"/>
      <c r="M481" s="4">
        <v>6230</v>
      </c>
      <c r="N481" s="4"/>
      <c r="O481" s="11">
        <v>0</v>
      </c>
      <c r="P481" s="11" t="s">
        <v>1024</v>
      </c>
      <c r="U481" s="11" t="s">
        <v>907</v>
      </c>
    </row>
    <row r="482" spans="1:21" x14ac:dyDescent="0.2">
      <c r="A482" s="2" t="s">
        <v>1016</v>
      </c>
      <c r="B482" s="3">
        <v>3650</v>
      </c>
      <c r="C482" s="3">
        <v>15897</v>
      </c>
      <c r="D482" s="3" t="s">
        <v>1021</v>
      </c>
      <c r="E482" s="3" t="s">
        <v>1022</v>
      </c>
      <c r="F482" s="3"/>
      <c r="G482" s="2" t="s">
        <v>551</v>
      </c>
      <c r="H482" s="4">
        <v>6000</v>
      </c>
      <c r="I482" s="4"/>
      <c r="M482" s="4">
        <v>6000</v>
      </c>
      <c r="N482" s="4"/>
      <c r="O482" s="11">
        <v>0</v>
      </c>
      <c r="P482" s="11" t="s">
        <v>1024</v>
      </c>
      <c r="U482" s="11" t="s">
        <v>907</v>
      </c>
    </row>
    <row r="483" spans="1:21" x14ac:dyDescent="0.2">
      <c r="A483" s="2" t="s">
        <v>1025</v>
      </c>
      <c r="B483" s="3">
        <v>3658</v>
      </c>
      <c r="C483" s="3">
        <v>15944</v>
      </c>
      <c r="D483" s="3" t="s">
        <v>1026</v>
      </c>
      <c r="E483" s="3">
        <v>0</v>
      </c>
      <c r="F483" s="3"/>
      <c r="G483" s="2" t="s">
        <v>1027</v>
      </c>
      <c r="H483" s="4">
        <v>51750</v>
      </c>
      <c r="I483" s="4"/>
      <c r="J483" s="1"/>
      <c r="K483" s="1"/>
      <c r="L483" s="1"/>
      <c r="M483" s="4">
        <v>51750</v>
      </c>
      <c r="N483" s="4"/>
      <c r="O483" s="1">
        <v>0</v>
      </c>
      <c r="P483" s="1" t="s">
        <v>1028</v>
      </c>
      <c r="Q483" s="1"/>
      <c r="R483" s="1" t="s">
        <v>1026</v>
      </c>
      <c r="S483" s="1"/>
      <c r="T483" s="1"/>
      <c r="U483" s="11" t="s">
        <v>907</v>
      </c>
    </row>
    <row r="484" spans="1:21" x14ac:dyDescent="0.2">
      <c r="A484" s="2" t="s">
        <v>1025</v>
      </c>
      <c r="B484" s="3">
        <v>3664</v>
      </c>
      <c r="C484" s="3">
        <v>15954</v>
      </c>
      <c r="D484" s="3" t="s">
        <v>1029</v>
      </c>
      <c r="E484" s="3" t="s">
        <v>1030</v>
      </c>
      <c r="F484" s="3"/>
      <c r="G484" s="2" t="s">
        <v>434</v>
      </c>
      <c r="H484" s="4">
        <v>5000</v>
      </c>
      <c r="I484" s="4"/>
      <c r="J484" s="2" t="s">
        <v>312</v>
      </c>
      <c r="K484" s="1"/>
      <c r="L484" s="1"/>
      <c r="M484" s="10">
        <v>243.9</v>
      </c>
      <c r="N484" s="10"/>
      <c r="O484" s="1">
        <v>0</v>
      </c>
      <c r="P484" s="1" t="s">
        <v>1031</v>
      </c>
      <c r="Q484" s="1"/>
      <c r="R484" s="1" t="s">
        <v>1029</v>
      </c>
      <c r="S484" s="1"/>
      <c r="T484" s="1"/>
      <c r="U484" s="11" t="s">
        <v>907</v>
      </c>
    </row>
    <row r="485" spans="1:21" x14ac:dyDescent="0.2">
      <c r="A485" s="2" t="s">
        <v>1025</v>
      </c>
      <c r="B485" s="3">
        <v>3666</v>
      </c>
      <c r="C485" s="3">
        <v>15956</v>
      </c>
      <c r="D485" s="3" t="s">
        <v>1032</v>
      </c>
      <c r="E485" s="3">
        <v>0</v>
      </c>
      <c r="F485" s="3"/>
      <c r="G485" s="2" t="s">
        <v>235</v>
      </c>
      <c r="H485" s="4">
        <v>10000</v>
      </c>
      <c r="I485" s="4"/>
      <c r="J485" s="1"/>
      <c r="K485" s="1"/>
      <c r="L485" s="1"/>
      <c r="M485" s="4">
        <v>10000</v>
      </c>
      <c r="N485" s="4"/>
      <c r="O485" s="1">
        <v>0</v>
      </c>
      <c r="P485" s="1" t="s">
        <v>1008</v>
      </c>
      <c r="Q485" s="1"/>
      <c r="R485" s="1" t="s">
        <v>1032</v>
      </c>
      <c r="S485" s="1"/>
      <c r="T485" s="1"/>
      <c r="U485" s="11" t="s">
        <v>907</v>
      </c>
    </row>
    <row r="486" spans="1:21" x14ac:dyDescent="0.2">
      <c r="A486" s="2" t="s">
        <v>1025</v>
      </c>
      <c r="B486" s="3">
        <v>3667</v>
      </c>
      <c r="C486" s="3">
        <v>15959</v>
      </c>
      <c r="D486" s="3" t="s">
        <v>1021</v>
      </c>
      <c r="E486" s="3" t="s">
        <v>1022</v>
      </c>
      <c r="F486" s="3"/>
      <c r="G486" s="2" t="s">
        <v>374</v>
      </c>
      <c r="H486" s="4">
        <v>33500</v>
      </c>
      <c r="I486" s="4"/>
      <c r="J486" s="1"/>
      <c r="K486" s="1"/>
      <c r="L486" s="1"/>
      <c r="M486" s="4">
        <v>33500</v>
      </c>
      <c r="N486" s="4"/>
      <c r="O486" s="1">
        <v>0</v>
      </c>
      <c r="P486" s="1" t="s">
        <v>1024</v>
      </c>
      <c r="Q486" s="1"/>
      <c r="R486" s="1" t="s">
        <v>1021</v>
      </c>
      <c r="S486" s="1"/>
      <c r="T486" s="1"/>
      <c r="U486" s="11" t="s">
        <v>907</v>
      </c>
    </row>
    <row r="487" spans="1:21" x14ac:dyDescent="0.2">
      <c r="A487" s="2" t="s">
        <v>1025</v>
      </c>
      <c r="B487" s="3">
        <v>3669</v>
      </c>
      <c r="C487" s="3">
        <v>15966</v>
      </c>
      <c r="D487" s="3" t="s">
        <v>1033</v>
      </c>
      <c r="E487" s="3" t="s">
        <v>1034</v>
      </c>
      <c r="F487" s="3"/>
      <c r="G487" s="2" t="s">
        <v>1035</v>
      </c>
      <c r="H487" s="4">
        <v>5000</v>
      </c>
      <c r="I487" s="4"/>
      <c r="J487" s="1"/>
      <c r="K487" s="1"/>
      <c r="L487" s="1"/>
      <c r="M487" s="4">
        <v>5000</v>
      </c>
      <c r="N487" s="4"/>
      <c r="O487" s="1">
        <v>0</v>
      </c>
      <c r="P487" s="1" t="s">
        <v>1036</v>
      </c>
      <c r="Q487" s="1"/>
      <c r="R487" s="1" t="s">
        <v>1033</v>
      </c>
      <c r="S487" s="1"/>
      <c r="T487" s="1"/>
      <c r="U487" s="11" t="s">
        <v>907</v>
      </c>
    </row>
    <row r="488" spans="1:21" x14ac:dyDescent="0.2">
      <c r="A488" s="2" t="s">
        <v>372</v>
      </c>
      <c r="B488" s="3">
        <v>3670</v>
      </c>
      <c r="C488" s="3">
        <v>15992</v>
      </c>
      <c r="D488" s="3" t="s">
        <v>1037</v>
      </c>
      <c r="E488" s="3" t="s">
        <v>1038</v>
      </c>
      <c r="F488" s="3"/>
      <c r="G488" s="2" t="s">
        <v>1039</v>
      </c>
      <c r="H488" s="4">
        <v>6130</v>
      </c>
      <c r="I488" s="4"/>
      <c r="J488" s="2" t="s">
        <v>1040</v>
      </c>
      <c r="K488" s="1"/>
      <c r="L488" s="1"/>
      <c r="M488" s="10">
        <v>299.02</v>
      </c>
      <c r="N488" s="10"/>
      <c r="O488" s="1">
        <v>0</v>
      </c>
      <c r="P488" s="1" t="s">
        <v>1041</v>
      </c>
      <c r="Q488" s="1"/>
      <c r="R488" s="1" t="s">
        <v>1037</v>
      </c>
      <c r="S488" s="1"/>
      <c r="T488" s="1"/>
      <c r="U488" s="11" t="s">
        <v>907</v>
      </c>
    </row>
    <row r="489" spans="1:21" x14ac:dyDescent="0.2">
      <c r="A489" s="2" t="s">
        <v>372</v>
      </c>
      <c r="B489" s="3">
        <v>3672</v>
      </c>
      <c r="C489" s="3">
        <v>15995</v>
      </c>
      <c r="D489" s="3" t="s">
        <v>1042</v>
      </c>
      <c r="E489" s="3">
        <v>0</v>
      </c>
      <c r="F489" s="3"/>
      <c r="G489" s="2" t="s">
        <v>1043</v>
      </c>
      <c r="H489" s="4">
        <v>11500</v>
      </c>
      <c r="I489" s="4"/>
      <c r="J489" s="1"/>
      <c r="K489" s="1"/>
      <c r="L489" s="1"/>
      <c r="M489" s="4">
        <v>11500</v>
      </c>
      <c r="N489" s="4"/>
      <c r="O489" s="1">
        <v>0</v>
      </c>
      <c r="P489" s="1" t="s">
        <v>1044</v>
      </c>
      <c r="Q489" s="1"/>
      <c r="R489" s="1" t="s">
        <v>1042</v>
      </c>
      <c r="S489" s="1"/>
      <c r="T489" s="1"/>
      <c r="U489" s="11" t="s">
        <v>907</v>
      </c>
    </row>
    <row r="490" spans="1:21" x14ac:dyDescent="0.2">
      <c r="A490" s="2" t="s">
        <v>372</v>
      </c>
      <c r="B490" s="3">
        <v>3673</v>
      </c>
      <c r="C490" s="3">
        <v>16000</v>
      </c>
      <c r="D490" s="3" t="s">
        <v>1045</v>
      </c>
      <c r="E490" s="3" t="s">
        <v>1046</v>
      </c>
      <c r="F490" s="3"/>
      <c r="G490" s="2" t="s">
        <v>1047</v>
      </c>
      <c r="H490" s="4">
        <v>18000</v>
      </c>
      <c r="I490" s="4"/>
      <c r="J490" s="1"/>
      <c r="K490" s="1"/>
      <c r="L490" s="1"/>
      <c r="M490" s="4">
        <v>18000</v>
      </c>
      <c r="N490" s="4"/>
      <c r="O490" s="1">
        <v>0</v>
      </c>
      <c r="P490" s="1" t="s">
        <v>1048</v>
      </c>
      <c r="Q490" s="1"/>
      <c r="R490" s="1" t="s">
        <v>1045</v>
      </c>
      <c r="S490" s="1"/>
      <c r="T490" s="1"/>
      <c r="U490" s="11" t="s">
        <v>907</v>
      </c>
    </row>
    <row r="491" spans="1:21" x14ac:dyDescent="0.2">
      <c r="A491" s="2" t="s">
        <v>372</v>
      </c>
      <c r="B491" s="3">
        <v>3674</v>
      </c>
      <c r="C491" s="3">
        <v>16001</v>
      </c>
      <c r="D491" s="3" t="s">
        <v>1049</v>
      </c>
      <c r="E491" s="3">
        <v>0</v>
      </c>
      <c r="F491" s="3"/>
      <c r="G491" s="2" t="s">
        <v>308</v>
      </c>
      <c r="H491" s="4">
        <v>11180</v>
      </c>
      <c r="I491" s="4"/>
      <c r="J491" s="1"/>
      <c r="K491" s="1"/>
      <c r="L491" s="1"/>
      <c r="M491" s="4">
        <v>11180</v>
      </c>
      <c r="N491" s="4"/>
      <c r="O491" s="1">
        <v>0</v>
      </c>
      <c r="P491" s="1" t="s">
        <v>1050</v>
      </c>
      <c r="Q491" s="1"/>
      <c r="R491" s="1" t="s">
        <v>1049</v>
      </c>
      <c r="S491" s="1"/>
      <c r="T491" s="1"/>
      <c r="U491" s="11" t="s">
        <v>907</v>
      </c>
    </row>
    <row r="492" spans="1:21" x14ac:dyDescent="0.2">
      <c r="A492" s="2" t="s">
        <v>372</v>
      </c>
      <c r="B492" s="3">
        <v>3675</v>
      </c>
      <c r="C492" s="3">
        <v>16002</v>
      </c>
      <c r="D492" s="3" t="s">
        <v>1051</v>
      </c>
      <c r="E492" s="3">
        <v>0</v>
      </c>
      <c r="F492" s="3"/>
      <c r="G492" s="2" t="s">
        <v>1052</v>
      </c>
      <c r="H492" s="4">
        <v>6500</v>
      </c>
      <c r="I492" s="4"/>
      <c r="J492" s="1"/>
      <c r="K492" s="1"/>
      <c r="L492" s="1"/>
      <c r="M492" s="4">
        <v>6500</v>
      </c>
      <c r="N492" s="4"/>
      <c r="O492" s="1">
        <v>0</v>
      </c>
      <c r="P492" s="1" t="s">
        <v>1053</v>
      </c>
      <c r="Q492" s="1"/>
      <c r="R492" s="1" t="s">
        <v>1051</v>
      </c>
      <c r="S492" s="1"/>
      <c r="T492" s="1"/>
      <c r="U492" s="11" t="s">
        <v>907</v>
      </c>
    </row>
    <row r="493" spans="1:21" x14ac:dyDescent="0.2">
      <c r="A493" s="2" t="s">
        <v>1054</v>
      </c>
      <c r="B493" s="3">
        <v>3701</v>
      </c>
      <c r="C493" s="3">
        <v>16223</v>
      </c>
      <c r="D493" s="3" t="s">
        <v>1055</v>
      </c>
      <c r="E493" s="3" t="s">
        <v>1056</v>
      </c>
      <c r="F493" s="3"/>
      <c r="G493" s="2" t="s">
        <v>1057</v>
      </c>
      <c r="H493" s="4">
        <v>51000</v>
      </c>
      <c r="I493" s="4"/>
      <c r="J493" s="1"/>
      <c r="K493" s="1"/>
      <c r="L493" s="1"/>
      <c r="M493" s="4">
        <v>51000</v>
      </c>
      <c r="N493" s="4"/>
      <c r="O493" s="1"/>
      <c r="P493" s="1" t="s">
        <v>1058</v>
      </c>
      <c r="Q493" s="1"/>
      <c r="R493" s="3" t="s">
        <v>1059</v>
      </c>
      <c r="S493" s="1"/>
      <c r="T493" s="1"/>
      <c r="U493" s="1" t="s">
        <v>907</v>
      </c>
    </row>
    <row r="494" spans="1:21" x14ac:dyDescent="0.2">
      <c r="A494" s="2" t="s">
        <v>377</v>
      </c>
      <c r="B494" s="3">
        <v>3752</v>
      </c>
      <c r="C494" s="3">
        <v>16459</v>
      </c>
      <c r="D494" s="3" t="s">
        <v>378</v>
      </c>
      <c r="E494" s="3" t="s">
        <v>379</v>
      </c>
      <c r="F494" s="3"/>
      <c r="G494" s="2" t="s">
        <v>1060</v>
      </c>
      <c r="H494" s="4">
        <v>124640</v>
      </c>
      <c r="I494" s="4"/>
      <c r="J494" s="1"/>
      <c r="K494" s="1"/>
      <c r="L494" s="1"/>
      <c r="M494" s="4">
        <v>124640</v>
      </c>
      <c r="N494" s="4"/>
      <c r="O494" s="1">
        <v>0</v>
      </c>
      <c r="P494" s="1" t="s">
        <v>1061</v>
      </c>
      <c r="Q494" s="1"/>
      <c r="R494" s="1" t="s">
        <v>346</v>
      </c>
      <c r="S494" s="1"/>
      <c r="T494" s="1"/>
      <c r="U494" s="1" t="s">
        <v>907</v>
      </c>
    </row>
    <row r="495" spans="1:21" x14ac:dyDescent="0.2">
      <c r="A495" s="2" t="s">
        <v>1062</v>
      </c>
      <c r="B495" s="3">
        <v>3760</v>
      </c>
      <c r="C495" s="3">
        <v>16537</v>
      </c>
      <c r="D495" s="3" t="s">
        <v>1063</v>
      </c>
      <c r="E495" s="3">
        <v>0</v>
      </c>
      <c r="F495" s="3"/>
      <c r="G495" s="2" t="s">
        <v>496</v>
      </c>
      <c r="H495" s="4">
        <v>6500</v>
      </c>
      <c r="I495" s="4"/>
      <c r="J495" s="1"/>
      <c r="K495" s="1"/>
      <c r="L495" s="1"/>
      <c r="M495" s="4">
        <v>6500</v>
      </c>
      <c r="N495" s="4"/>
      <c r="O495" s="1">
        <v>0</v>
      </c>
      <c r="P495" s="1" t="s">
        <v>1064</v>
      </c>
      <c r="Q495" s="1"/>
      <c r="R495" s="1" t="s">
        <v>1063</v>
      </c>
      <c r="S495" s="1"/>
      <c r="T495" s="1"/>
      <c r="U495" s="1" t="s">
        <v>907</v>
      </c>
    </row>
    <row r="496" spans="1:21" x14ac:dyDescent="0.2">
      <c r="A496" s="2" t="s">
        <v>1062</v>
      </c>
      <c r="B496" s="3">
        <v>3789</v>
      </c>
      <c r="C496" s="3">
        <v>16586</v>
      </c>
      <c r="D496" s="3" t="s">
        <v>1065</v>
      </c>
      <c r="E496" s="3">
        <v>0</v>
      </c>
      <c r="F496" s="3"/>
      <c r="G496" s="2" t="s">
        <v>1066</v>
      </c>
      <c r="H496" s="4">
        <v>19300</v>
      </c>
      <c r="I496" s="4"/>
      <c r="J496" s="1"/>
      <c r="K496" s="1"/>
      <c r="L496" s="1"/>
      <c r="M496" s="4">
        <v>19300</v>
      </c>
      <c r="N496" s="4"/>
      <c r="O496" s="1">
        <v>0</v>
      </c>
      <c r="P496" s="1" t="s">
        <v>1067</v>
      </c>
      <c r="Q496" s="1"/>
      <c r="R496" s="1" t="s">
        <v>1065</v>
      </c>
      <c r="S496" s="1"/>
      <c r="T496" s="1"/>
      <c r="U496" s="1" t="s">
        <v>907</v>
      </c>
    </row>
    <row r="497" spans="1:21" x14ac:dyDescent="0.2">
      <c r="A497" s="2" t="s">
        <v>1068</v>
      </c>
      <c r="B497" s="3">
        <v>3806</v>
      </c>
      <c r="C497" s="3">
        <v>16641</v>
      </c>
      <c r="D497" s="3" t="s">
        <v>1069</v>
      </c>
      <c r="E497" s="3">
        <v>0</v>
      </c>
      <c r="F497" s="3"/>
      <c r="G497" s="2" t="s">
        <v>1070</v>
      </c>
      <c r="H497" s="4">
        <v>6500</v>
      </c>
      <c r="I497" s="4"/>
      <c r="J497" s="1"/>
      <c r="K497" s="1"/>
      <c r="L497" s="1"/>
      <c r="M497" s="4">
        <v>6500</v>
      </c>
      <c r="N497" s="4"/>
      <c r="O497" s="1">
        <v>0</v>
      </c>
      <c r="P497" s="1" t="s">
        <v>1071</v>
      </c>
      <c r="Q497" s="1"/>
      <c r="R497" s="1" t="s">
        <v>1069</v>
      </c>
      <c r="S497" s="1"/>
      <c r="T497" s="1"/>
      <c r="U497" s="1" t="s">
        <v>907</v>
      </c>
    </row>
    <row r="498" spans="1:21" x14ac:dyDescent="0.2">
      <c r="A498" s="2" t="s">
        <v>1068</v>
      </c>
      <c r="B498" s="3">
        <v>3808</v>
      </c>
      <c r="C498" s="3">
        <v>16643</v>
      </c>
      <c r="D498" s="3" t="s">
        <v>1072</v>
      </c>
      <c r="E498" s="3">
        <v>0</v>
      </c>
      <c r="F498" s="3"/>
      <c r="G498" s="2" t="s">
        <v>1073</v>
      </c>
      <c r="H498" s="4">
        <v>10000</v>
      </c>
      <c r="I498" s="4"/>
      <c r="J498" s="1"/>
      <c r="K498" s="1"/>
      <c r="L498" s="1"/>
      <c r="M498" s="4">
        <v>10000</v>
      </c>
      <c r="N498" s="4"/>
      <c r="O498" s="1">
        <v>0</v>
      </c>
      <c r="P498" s="1" t="s">
        <v>1071</v>
      </c>
      <c r="Q498" s="1"/>
      <c r="R498" s="1" t="s">
        <v>1072</v>
      </c>
      <c r="S498" s="1"/>
      <c r="T498" s="1"/>
      <c r="U498" s="1" t="s">
        <v>907</v>
      </c>
    </row>
    <row r="499" spans="1:21" x14ac:dyDescent="0.2">
      <c r="A499" s="2" t="s">
        <v>382</v>
      </c>
      <c r="B499" s="3">
        <v>3818</v>
      </c>
      <c r="C499" s="3">
        <v>16681</v>
      </c>
      <c r="D499" s="3" t="s">
        <v>1074</v>
      </c>
      <c r="E499" s="3">
        <v>0</v>
      </c>
      <c r="F499" s="3"/>
      <c r="G499" s="2" t="s">
        <v>1075</v>
      </c>
      <c r="H499" s="4">
        <v>6500</v>
      </c>
      <c r="I499" s="4"/>
      <c r="J499" s="1"/>
      <c r="K499" s="1"/>
      <c r="L499" s="1"/>
      <c r="M499" s="4">
        <v>6500</v>
      </c>
      <c r="N499" s="4"/>
      <c r="O499" s="1">
        <v>0</v>
      </c>
      <c r="P499" s="1" t="s">
        <v>1076</v>
      </c>
      <c r="Q499" s="1"/>
      <c r="R499" s="1" t="s">
        <v>1074</v>
      </c>
      <c r="S499" s="1"/>
      <c r="T499" s="1"/>
      <c r="U499" s="1" t="s">
        <v>907</v>
      </c>
    </row>
    <row r="500" spans="1:21" x14ac:dyDescent="0.2">
      <c r="A500" s="2" t="s">
        <v>382</v>
      </c>
      <c r="B500" s="3">
        <v>3820</v>
      </c>
      <c r="C500" s="3">
        <v>16683</v>
      </c>
      <c r="D500" s="3" t="s">
        <v>1077</v>
      </c>
      <c r="E500" s="3">
        <v>0</v>
      </c>
      <c r="F500" s="3"/>
      <c r="G500" s="2" t="s">
        <v>1078</v>
      </c>
      <c r="H500" s="4">
        <v>6180</v>
      </c>
      <c r="I500" s="4"/>
      <c r="J500" s="1"/>
      <c r="K500" s="1"/>
      <c r="L500" s="1"/>
      <c r="M500" s="4">
        <v>6180</v>
      </c>
      <c r="N500" s="4"/>
      <c r="O500" s="1">
        <v>0</v>
      </c>
      <c r="P500" s="1" t="s">
        <v>1079</v>
      </c>
      <c r="Q500" s="1"/>
      <c r="R500" s="1" t="s">
        <v>1077</v>
      </c>
      <c r="S500" s="1"/>
      <c r="T500" s="1"/>
      <c r="U500" s="1" t="s">
        <v>907</v>
      </c>
    </row>
    <row r="501" spans="1:21" x14ac:dyDescent="0.2">
      <c r="A501" s="2" t="s">
        <v>382</v>
      </c>
      <c r="B501" s="3">
        <v>3832</v>
      </c>
      <c r="C501" s="3">
        <v>16696</v>
      </c>
      <c r="D501" s="3" t="s">
        <v>1077</v>
      </c>
      <c r="E501" s="3" t="s">
        <v>1080</v>
      </c>
      <c r="F501" s="3"/>
      <c r="G501" s="2" t="s">
        <v>1081</v>
      </c>
      <c r="H501" s="4">
        <v>5000</v>
      </c>
      <c r="I501" s="4"/>
      <c r="J501" s="1"/>
      <c r="K501" s="1"/>
      <c r="L501" s="1"/>
      <c r="M501" s="4">
        <v>5000</v>
      </c>
      <c r="N501" s="4"/>
      <c r="O501" s="1">
        <v>0</v>
      </c>
      <c r="P501" s="1" t="s">
        <v>1079</v>
      </c>
      <c r="Q501" s="1"/>
      <c r="R501" s="3" t="s">
        <v>1080</v>
      </c>
      <c r="S501" s="1"/>
      <c r="T501" s="1"/>
      <c r="U501" s="1" t="s">
        <v>907</v>
      </c>
    </row>
    <row r="502" spans="1:21" x14ac:dyDescent="0.2">
      <c r="A502" s="2" t="s">
        <v>1082</v>
      </c>
      <c r="B502" s="3">
        <v>3876</v>
      </c>
      <c r="C502" s="3">
        <v>16867</v>
      </c>
      <c r="D502" s="3" t="s">
        <v>1083</v>
      </c>
      <c r="E502" s="3" t="s">
        <v>1084</v>
      </c>
      <c r="F502" s="3"/>
      <c r="G502" s="2" t="s">
        <v>1085</v>
      </c>
      <c r="H502" s="4">
        <v>79240</v>
      </c>
      <c r="I502" s="4"/>
      <c r="J502" s="1"/>
      <c r="K502" s="1"/>
      <c r="L502" s="1"/>
      <c r="M502" s="4">
        <v>79240</v>
      </c>
      <c r="N502" s="4"/>
      <c r="O502" s="1">
        <v>0</v>
      </c>
      <c r="P502" s="1" t="s">
        <v>1086</v>
      </c>
      <c r="Q502" s="1"/>
      <c r="R502" s="1" t="s">
        <v>1083</v>
      </c>
      <c r="S502" s="1"/>
      <c r="T502" s="1"/>
      <c r="U502" s="1" t="s">
        <v>907</v>
      </c>
    </row>
    <row r="503" spans="1:21" x14ac:dyDescent="0.2">
      <c r="A503" s="2" t="s">
        <v>1087</v>
      </c>
      <c r="B503" s="3">
        <v>3879</v>
      </c>
      <c r="C503" s="3">
        <v>16951</v>
      </c>
      <c r="D503" s="3" t="s">
        <v>1088</v>
      </c>
      <c r="E503" s="3">
        <v>0</v>
      </c>
      <c r="F503" s="3"/>
      <c r="G503" s="2" t="s">
        <v>1089</v>
      </c>
      <c r="H503" s="4">
        <v>6500</v>
      </c>
      <c r="I503" s="4"/>
      <c r="J503" s="1"/>
      <c r="K503" s="1"/>
      <c r="L503" s="1"/>
      <c r="M503" s="4">
        <v>6500</v>
      </c>
      <c r="N503" s="4"/>
      <c r="O503" s="1">
        <v>0</v>
      </c>
      <c r="P503" s="1" t="s">
        <v>1090</v>
      </c>
      <c r="Q503" s="1" t="s">
        <v>1088</v>
      </c>
      <c r="R503" s="1" t="s">
        <v>1088</v>
      </c>
      <c r="S503" s="1"/>
      <c r="T503" s="1"/>
      <c r="U503" s="1" t="s">
        <v>907</v>
      </c>
    </row>
    <row r="504" spans="1:21" x14ac:dyDescent="0.2">
      <c r="A504" s="2" t="s">
        <v>1091</v>
      </c>
      <c r="B504" s="3">
        <v>3894</v>
      </c>
      <c r="C504" s="3">
        <v>17016</v>
      </c>
      <c r="D504" s="3" t="s">
        <v>1092</v>
      </c>
      <c r="E504" s="3">
        <v>0</v>
      </c>
      <c r="F504" s="3"/>
      <c r="G504" s="2" t="s">
        <v>1093</v>
      </c>
      <c r="H504" s="4">
        <v>5000</v>
      </c>
      <c r="I504" s="4"/>
      <c r="J504" s="1"/>
      <c r="K504" s="1"/>
      <c r="L504" s="1"/>
      <c r="M504" s="4">
        <v>5000</v>
      </c>
      <c r="N504" s="4"/>
      <c r="O504" s="1">
        <v>0</v>
      </c>
      <c r="P504" s="1" t="s">
        <v>1094</v>
      </c>
      <c r="Q504" s="1" t="s">
        <v>1092</v>
      </c>
      <c r="R504" s="1" t="s">
        <v>1092</v>
      </c>
      <c r="S504" s="1"/>
      <c r="T504" s="1"/>
      <c r="U504" s="1" t="s">
        <v>907</v>
      </c>
    </row>
    <row r="505" spans="1:21" x14ac:dyDescent="0.2">
      <c r="A505" s="2" t="s">
        <v>1091</v>
      </c>
      <c r="B505" s="3">
        <v>3895</v>
      </c>
      <c r="C505" s="3">
        <v>17017</v>
      </c>
      <c r="D505" s="3" t="s">
        <v>1092</v>
      </c>
      <c r="E505" s="3">
        <v>0</v>
      </c>
      <c r="F505" s="3"/>
      <c r="G505" s="2" t="s">
        <v>1095</v>
      </c>
      <c r="H505" s="4">
        <v>6500</v>
      </c>
      <c r="I505" s="4"/>
      <c r="J505" s="1"/>
      <c r="K505" s="1"/>
      <c r="L505" s="1"/>
      <c r="M505" s="4">
        <v>6500</v>
      </c>
      <c r="N505" s="4"/>
      <c r="O505" s="1">
        <v>0</v>
      </c>
      <c r="P505" s="1" t="s">
        <v>1094</v>
      </c>
      <c r="Q505" s="1" t="s">
        <v>1092</v>
      </c>
      <c r="R505" s="1" t="s">
        <v>1092</v>
      </c>
      <c r="S505" s="1"/>
      <c r="T505" s="1"/>
      <c r="U505" s="1" t="s">
        <v>907</v>
      </c>
    </row>
    <row r="506" spans="1:21" x14ac:dyDescent="0.2">
      <c r="A506" s="2" t="s">
        <v>1091</v>
      </c>
      <c r="B506" s="3">
        <v>3896</v>
      </c>
      <c r="C506" s="3">
        <v>17018</v>
      </c>
      <c r="D506" s="3" t="s">
        <v>1092</v>
      </c>
      <c r="E506" s="3">
        <v>0</v>
      </c>
      <c r="F506" s="3"/>
      <c r="G506" s="2" t="s">
        <v>1096</v>
      </c>
      <c r="H506" s="4">
        <v>10000</v>
      </c>
      <c r="I506" s="4"/>
      <c r="J506" s="1"/>
      <c r="K506" s="1"/>
      <c r="L506" s="1"/>
      <c r="M506" s="4">
        <v>10000</v>
      </c>
      <c r="N506" s="4"/>
      <c r="O506" s="1">
        <v>0</v>
      </c>
      <c r="P506" s="1" t="s">
        <v>1094</v>
      </c>
      <c r="Q506" s="1" t="s">
        <v>1092</v>
      </c>
      <c r="R506" s="1" t="s">
        <v>1092</v>
      </c>
      <c r="S506" s="1"/>
      <c r="T506" s="1"/>
      <c r="U506" s="1" t="s">
        <v>907</v>
      </c>
    </row>
    <row r="507" spans="1:21" x14ac:dyDescent="0.2">
      <c r="A507" s="2" t="s">
        <v>1097</v>
      </c>
      <c r="B507" s="3">
        <v>3921</v>
      </c>
      <c r="C507" s="3">
        <v>17087</v>
      </c>
      <c r="D507" s="3" t="s">
        <v>1092</v>
      </c>
      <c r="E507" s="3">
        <v>0</v>
      </c>
      <c r="F507" s="3"/>
      <c r="G507" s="2" t="s">
        <v>160</v>
      </c>
      <c r="H507" s="4">
        <v>5000</v>
      </c>
      <c r="I507" s="4"/>
      <c r="J507" s="1"/>
      <c r="K507" s="1"/>
      <c r="L507" s="1"/>
      <c r="M507" s="4">
        <v>5000</v>
      </c>
      <c r="N507" s="4"/>
      <c r="O507" s="1">
        <v>0</v>
      </c>
      <c r="P507" s="1" t="s">
        <v>1094</v>
      </c>
      <c r="Q507" s="1" t="s">
        <v>1092</v>
      </c>
      <c r="R507" s="1" t="s">
        <v>1092</v>
      </c>
      <c r="S507" s="1"/>
      <c r="T507" s="1"/>
      <c r="U507" s="1" t="s">
        <v>907</v>
      </c>
    </row>
    <row r="508" spans="1:21" x14ac:dyDescent="0.2">
      <c r="A508" s="2" t="s">
        <v>1098</v>
      </c>
      <c r="B508" s="3">
        <v>3932</v>
      </c>
      <c r="C508" s="3">
        <v>17147</v>
      </c>
      <c r="D508" s="3" t="s">
        <v>1099</v>
      </c>
      <c r="E508" s="3">
        <v>0</v>
      </c>
      <c r="F508" s="3"/>
      <c r="G508" s="2" t="s">
        <v>1100</v>
      </c>
      <c r="H508" s="4">
        <v>5000</v>
      </c>
      <c r="I508" s="4"/>
      <c r="J508" s="1"/>
      <c r="K508" s="1"/>
      <c r="L508" s="1"/>
      <c r="M508" s="4">
        <v>5000</v>
      </c>
      <c r="N508" s="4"/>
      <c r="O508" s="1">
        <v>0</v>
      </c>
      <c r="P508" s="1" t="s">
        <v>1101</v>
      </c>
      <c r="Q508" s="1" t="s">
        <v>1099</v>
      </c>
      <c r="R508" s="1" t="s">
        <v>1099</v>
      </c>
      <c r="S508" s="1"/>
      <c r="T508" s="1"/>
      <c r="U508" s="1" t="s">
        <v>907</v>
      </c>
    </row>
    <row r="509" spans="1:21" x14ac:dyDescent="0.2">
      <c r="A509" s="2" t="s">
        <v>1098</v>
      </c>
      <c r="B509" s="3">
        <v>3933</v>
      </c>
      <c r="C509" s="3">
        <v>17150</v>
      </c>
      <c r="D509" s="3" t="s">
        <v>1092</v>
      </c>
      <c r="E509" s="3">
        <v>0</v>
      </c>
      <c r="F509" s="3"/>
      <c r="G509" s="2" t="s">
        <v>853</v>
      </c>
      <c r="H509" s="4">
        <v>6350</v>
      </c>
      <c r="I509" s="4"/>
      <c r="J509" s="1"/>
      <c r="K509" s="1"/>
      <c r="L509" s="1"/>
      <c r="M509" s="4">
        <v>6350</v>
      </c>
      <c r="N509" s="4"/>
      <c r="O509" s="1">
        <v>0</v>
      </c>
      <c r="P509" s="1" t="s">
        <v>1094</v>
      </c>
      <c r="Q509" s="1" t="s">
        <v>1092</v>
      </c>
      <c r="R509" s="1" t="s">
        <v>1092</v>
      </c>
      <c r="S509" s="1"/>
      <c r="T509" s="1"/>
      <c r="U509" s="1" t="s">
        <v>907</v>
      </c>
    </row>
    <row r="510" spans="1:21" x14ac:dyDescent="0.2">
      <c r="A510" s="2" t="s">
        <v>1102</v>
      </c>
      <c r="B510" s="3">
        <v>4004</v>
      </c>
      <c r="C510" s="3">
        <v>17500</v>
      </c>
      <c r="D510" s="3" t="s">
        <v>1103</v>
      </c>
      <c r="E510" s="3">
        <v>0</v>
      </c>
      <c r="F510" s="3"/>
      <c r="G510" s="2" t="s">
        <v>955</v>
      </c>
      <c r="H510" s="4">
        <v>5000</v>
      </c>
      <c r="I510" s="4"/>
      <c r="J510" s="1"/>
      <c r="K510" s="1"/>
      <c r="L510" s="1"/>
      <c r="M510" s="4">
        <v>5000</v>
      </c>
      <c r="N510" s="4"/>
      <c r="O510" s="1">
        <v>0</v>
      </c>
      <c r="P510" s="1" t="s">
        <v>1104</v>
      </c>
      <c r="Q510" s="1" t="s">
        <v>1103</v>
      </c>
      <c r="R510" s="1" t="s">
        <v>1103</v>
      </c>
      <c r="S510" s="1"/>
      <c r="T510" s="1"/>
      <c r="U510" s="1" t="s">
        <v>907</v>
      </c>
    </row>
    <row r="511" spans="1:21" x14ac:dyDescent="0.2">
      <c r="A511" s="2" t="s">
        <v>1105</v>
      </c>
      <c r="B511" s="3">
        <v>4028</v>
      </c>
      <c r="C511" s="3">
        <v>17562</v>
      </c>
      <c r="D511" s="3" t="s">
        <v>1106</v>
      </c>
      <c r="E511" s="3" t="s">
        <v>1107</v>
      </c>
      <c r="F511" s="3"/>
      <c r="G511" s="2" t="s">
        <v>1108</v>
      </c>
      <c r="H511" s="4">
        <v>10000</v>
      </c>
      <c r="I511" s="4"/>
      <c r="J511" s="1"/>
      <c r="K511" s="1"/>
      <c r="L511" s="1"/>
      <c r="M511" s="4">
        <v>10000</v>
      </c>
      <c r="N511" s="4"/>
      <c r="O511" s="1">
        <v>0</v>
      </c>
      <c r="P511" s="1" t="s">
        <v>1109</v>
      </c>
      <c r="Q511" s="3" t="s">
        <v>1107</v>
      </c>
      <c r="R511" s="3" t="s">
        <v>1107</v>
      </c>
      <c r="S511" s="1"/>
      <c r="T511" s="1"/>
      <c r="U511" s="1" t="s">
        <v>907</v>
      </c>
    </row>
    <row r="512" spans="1:21" x14ac:dyDescent="0.2">
      <c r="A512" s="2" t="s">
        <v>1105</v>
      </c>
      <c r="B512" s="3">
        <v>4031</v>
      </c>
      <c r="C512" s="3">
        <v>17566</v>
      </c>
      <c r="D512" s="3" t="s">
        <v>1110</v>
      </c>
      <c r="E512" s="3">
        <v>0</v>
      </c>
      <c r="F512" s="3"/>
      <c r="G512" s="2" t="s">
        <v>1111</v>
      </c>
      <c r="H512" s="4">
        <v>6500</v>
      </c>
      <c r="I512" s="4"/>
      <c r="J512" s="1"/>
      <c r="K512" s="1"/>
      <c r="L512" s="1"/>
      <c r="M512" s="4">
        <v>6500</v>
      </c>
      <c r="N512" s="4"/>
      <c r="O512" s="1">
        <v>0</v>
      </c>
      <c r="P512" s="1" t="s">
        <v>1112</v>
      </c>
      <c r="Q512" s="1" t="s">
        <v>1110</v>
      </c>
      <c r="R512" s="1" t="s">
        <v>1110</v>
      </c>
      <c r="S512" s="1"/>
      <c r="T512" s="1"/>
      <c r="U512" s="1" t="s">
        <v>907</v>
      </c>
    </row>
    <row r="513" spans="1:21" x14ac:dyDescent="0.2">
      <c r="A513" s="2" t="s">
        <v>1113</v>
      </c>
      <c r="B513" s="3">
        <v>4043</v>
      </c>
      <c r="C513" s="3">
        <v>17629</v>
      </c>
      <c r="D513" s="3" t="s">
        <v>1114</v>
      </c>
      <c r="E513" s="3">
        <v>0</v>
      </c>
      <c r="F513" s="3"/>
      <c r="G513" s="2" t="s">
        <v>1115</v>
      </c>
      <c r="H513" s="4">
        <v>18000</v>
      </c>
      <c r="I513" s="4"/>
      <c r="J513" s="1"/>
      <c r="K513" s="1"/>
      <c r="L513" s="1"/>
      <c r="M513" s="4">
        <v>18000</v>
      </c>
      <c r="N513" s="4"/>
      <c r="O513" s="1">
        <v>0</v>
      </c>
      <c r="P513" s="1" t="s">
        <v>415</v>
      </c>
      <c r="Q513" s="1" t="s">
        <v>413</v>
      </c>
      <c r="R513" s="1" t="s">
        <v>413</v>
      </c>
      <c r="S513" s="1"/>
      <c r="T513" s="1"/>
      <c r="U513" s="1" t="s">
        <v>907</v>
      </c>
    </row>
    <row r="514" spans="1:21" x14ac:dyDescent="0.2">
      <c r="A514" s="2" t="s">
        <v>1122</v>
      </c>
      <c r="B514" s="3">
        <v>4187</v>
      </c>
      <c r="C514" s="3">
        <v>18454</v>
      </c>
      <c r="D514" s="3" t="s">
        <v>1123</v>
      </c>
      <c r="E514" s="3">
        <v>0</v>
      </c>
      <c r="F514" s="3"/>
      <c r="G514" s="2" t="s">
        <v>257</v>
      </c>
      <c r="H514" s="4">
        <v>13000</v>
      </c>
      <c r="I514" s="4"/>
      <c r="J514" s="1"/>
      <c r="K514" s="1"/>
      <c r="L514" s="1"/>
      <c r="M514" s="4">
        <v>13000</v>
      </c>
      <c r="N514" s="4"/>
      <c r="O514" s="1">
        <v>0</v>
      </c>
      <c r="P514" s="1" t="s">
        <v>1124</v>
      </c>
      <c r="Q514" s="1" t="s">
        <v>1123</v>
      </c>
      <c r="R514" s="1" t="s">
        <v>1123</v>
      </c>
      <c r="S514" s="1"/>
      <c r="T514" s="1"/>
      <c r="U514" s="1" t="s">
        <v>907</v>
      </c>
    </row>
    <row r="515" spans="1:21" x14ac:dyDescent="0.2">
      <c r="A515" s="2" t="s">
        <v>412</v>
      </c>
      <c r="B515" s="3">
        <v>4410</v>
      </c>
      <c r="C515" s="3">
        <v>19385</v>
      </c>
      <c r="D515" s="3" t="s">
        <v>408</v>
      </c>
      <c r="E515" s="3">
        <v>0</v>
      </c>
      <c r="F515" s="3"/>
      <c r="G515" s="2" t="s">
        <v>940</v>
      </c>
      <c r="H515" s="4">
        <v>19710</v>
      </c>
      <c r="I515" s="4"/>
      <c r="J515" s="1"/>
      <c r="K515" s="1"/>
      <c r="L515" s="1"/>
      <c r="M515" s="4">
        <v>19710</v>
      </c>
      <c r="N515" s="4"/>
      <c r="O515" s="1"/>
      <c r="P515" s="1"/>
      <c r="Q515" s="1" t="s">
        <v>411</v>
      </c>
      <c r="R515" s="1" t="s">
        <v>408</v>
      </c>
      <c r="S515" s="1"/>
      <c r="T515" s="1"/>
      <c r="U515" s="1" t="s">
        <v>907</v>
      </c>
    </row>
    <row r="516" spans="1:21" x14ac:dyDescent="0.2">
      <c r="A516" s="2" t="s">
        <v>1129</v>
      </c>
      <c r="B516" s="3">
        <v>4707</v>
      </c>
      <c r="C516" s="3">
        <v>20832</v>
      </c>
      <c r="D516" s="3" t="s">
        <v>1130</v>
      </c>
      <c r="E516" s="3">
        <v>0</v>
      </c>
      <c r="F516" s="3"/>
      <c r="G516" s="2" t="s">
        <v>1131</v>
      </c>
      <c r="H516" s="4">
        <v>71500</v>
      </c>
      <c r="I516" s="4"/>
      <c r="J516" s="1"/>
      <c r="K516" s="1"/>
      <c r="L516" s="1"/>
      <c r="M516" s="4">
        <v>71500</v>
      </c>
      <c r="N516" s="4"/>
      <c r="O516" s="1">
        <v>0</v>
      </c>
      <c r="P516" s="1">
        <v>0</v>
      </c>
      <c r="Q516" s="1" t="s">
        <v>1132</v>
      </c>
      <c r="R516" s="1" t="s">
        <v>1130</v>
      </c>
      <c r="S516" s="1"/>
      <c r="T516" s="1"/>
      <c r="U516" s="1" t="s">
        <v>907</v>
      </c>
    </row>
    <row r="517" spans="1:21" x14ac:dyDescent="0.2">
      <c r="A517" s="2" t="s">
        <v>1133</v>
      </c>
      <c r="B517" s="3">
        <v>4760</v>
      </c>
      <c r="C517" s="3">
        <v>21169</v>
      </c>
      <c r="D517" s="3" t="s">
        <v>1134</v>
      </c>
      <c r="E517" s="3">
        <v>0</v>
      </c>
      <c r="F517" s="3"/>
      <c r="G517" s="2" t="s">
        <v>1135</v>
      </c>
      <c r="H517" s="4">
        <v>5000</v>
      </c>
      <c r="I517" s="4"/>
      <c r="J517" s="1"/>
      <c r="K517" s="1"/>
      <c r="L517" s="1"/>
      <c r="M517" s="4">
        <v>5000</v>
      </c>
      <c r="N517" s="4"/>
      <c r="O517" s="1">
        <v>0</v>
      </c>
      <c r="P517" s="1">
        <v>0</v>
      </c>
      <c r="Q517" s="1" t="s">
        <v>59</v>
      </c>
      <c r="R517" s="1" t="s">
        <v>1134</v>
      </c>
      <c r="S517" s="1"/>
      <c r="T517" s="1"/>
      <c r="U517" s="1" t="s">
        <v>907</v>
      </c>
    </row>
    <row r="518" spans="1:21" x14ac:dyDescent="0.2">
      <c r="A518" s="2" t="s">
        <v>1136</v>
      </c>
      <c r="B518" s="3">
        <v>4800</v>
      </c>
      <c r="C518" s="3">
        <v>21317</v>
      </c>
      <c r="D518" s="3" t="s">
        <v>608</v>
      </c>
      <c r="E518" s="3">
        <v>0</v>
      </c>
      <c r="F518" s="3"/>
      <c r="G518" s="2" t="s">
        <v>1137</v>
      </c>
      <c r="H518" s="4">
        <v>71500</v>
      </c>
      <c r="I518" s="4"/>
      <c r="J518" s="1"/>
      <c r="K518" s="1"/>
      <c r="L518" s="1"/>
      <c r="M518" s="4">
        <v>71500</v>
      </c>
      <c r="N518" s="4"/>
      <c r="O518" s="1">
        <v>0</v>
      </c>
      <c r="P518" s="1">
        <v>0</v>
      </c>
      <c r="Q518" s="1" t="s">
        <v>609</v>
      </c>
      <c r="R518" s="1" t="s">
        <v>608</v>
      </c>
      <c r="S518" s="1"/>
      <c r="T518" s="1"/>
      <c r="U518" s="1" t="s">
        <v>907</v>
      </c>
    </row>
    <row r="519" spans="1:21" x14ac:dyDescent="0.2">
      <c r="A519" s="2" t="s">
        <v>1136</v>
      </c>
      <c r="B519" s="3">
        <v>4811</v>
      </c>
      <c r="C519" s="3">
        <v>21347</v>
      </c>
      <c r="D519" s="3" t="s">
        <v>1138</v>
      </c>
      <c r="E519" s="3">
        <v>0</v>
      </c>
      <c r="F519" s="3"/>
      <c r="G519" s="2" t="s">
        <v>1139</v>
      </c>
      <c r="H519" s="4">
        <v>6500</v>
      </c>
      <c r="I519" s="4"/>
      <c r="J519" s="1"/>
      <c r="K519" s="1"/>
      <c r="L519" s="1"/>
      <c r="M519" s="4">
        <v>6500</v>
      </c>
      <c r="N519" s="4"/>
      <c r="O519" s="1">
        <v>0</v>
      </c>
      <c r="P519" s="1">
        <v>0</v>
      </c>
      <c r="Q519" s="1" t="s">
        <v>1140</v>
      </c>
      <c r="R519" s="1" t="s">
        <v>1138</v>
      </c>
      <c r="S519" s="1"/>
      <c r="T519" s="1"/>
      <c r="U519" s="1" t="s">
        <v>907</v>
      </c>
    </row>
    <row r="520" spans="1:21" x14ac:dyDescent="0.2">
      <c r="A520" s="2" t="s">
        <v>1141</v>
      </c>
      <c r="B520" s="3">
        <v>4831</v>
      </c>
      <c r="C520" s="3">
        <v>21421</v>
      </c>
      <c r="D520" s="3" t="s">
        <v>1142</v>
      </c>
      <c r="E520" s="3">
        <v>0</v>
      </c>
      <c r="F520" s="3"/>
      <c r="G520" s="2" t="s">
        <v>1143</v>
      </c>
      <c r="H520" s="4">
        <v>13000</v>
      </c>
      <c r="I520" s="4"/>
      <c r="J520" s="1"/>
      <c r="K520" s="1"/>
      <c r="L520" s="1"/>
      <c r="M520" s="4">
        <v>13000</v>
      </c>
      <c r="N520" s="4"/>
      <c r="O520" s="1">
        <v>0</v>
      </c>
      <c r="P520" s="1">
        <v>0</v>
      </c>
      <c r="Q520" s="1" t="s">
        <v>1140</v>
      </c>
      <c r="R520" s="1" t="s">
        <v>1142</v>
      </c>
      <c r="S520" s="1"/>
      <c r="T520" s="1"/>
      <c r="U520" s="1" t="s">
        <v>907</v>
      </c>
    </row>
    <row r="521" spans="1:21" x14ac:dyDescent="0.2">
      <c r="A521" s="2" t="s">
        <v>1141</v>
      </c>
      <c r="B521" s="3">
        <v>4832</v>
      </c>
      <c r="C521" s="3">
        <v>21422</v>
      </c>
      <c r="D521" s="3" t="s">
        <v>1138</v>
      </c>
      <c r="E521" s="3">
        <v>0</v>
      </c>
      <c r="F521" s="3"/>
      <c r="G521" s="2" t="s">
        <v>1144</v>
      </c>
      <c r="H521" s="4">
        <v>13000</v>
      </c>
      <c r="I521" s="4"/>
      <c r="J521" s="1"/>
      <c r="K521" s="1"/>
      <c r="L521" s="1"/>
      <c r="M521" s="4">
        <v>13000</v>
      </c>
      <c r="N521" s="4"/>
      <c r="O521" s="1">
        <v>0</v>
      </c>
      <c r="P521" s="1">
        <v>0</v>
      </c>
      <c r="Q521" s="1" t="s">
        <v>1140</v>
      </c>
      <c r="R521" s="1" t="s">
        <v>1138</v>
      </c>
      <c r="S521" s="1"/>
      <c r="T521" s="1"/>
      <c r="U521" s="1" t="s">
        <v>907</v>
      </c>
    </row>
    <row r="522" spans="1:21" x14ac:dyDescent="0.2">
      <c r="A522" s="2" t="s">
        <v>1141</v>
      </c>
      <c r="B522" s="3">
        <v>4846</v>
      </c>
      <c r="C522" s="3">
        <v>21445</v>
      </c>
      <c r="D522" s="3" t="s">
        <v>1145</v>
      </c>
      <c r="E522" s="3">
        <v>0</v>
      </c>
      <c r="F522" s="3"/>
      <c r="G522" s="2" t="s">
        <v>369</v>
      </c>
      <c r="H522" s="4">
        <v>13000</v>
      </c>
      <c r="I522" s="4"/>
      <c r="J522" s="1"/>
      <c r="K522" s="1"/>
      <c r="L522" s="1"/>
      <c r="M522" s="4">
        <v>13000</v>
      </c>
      <c r="N522" s="4"/>
      <c r="O522" s="1">
        <v>0</v>
      </c>
      <c r="P522" s="1">
        <v>0</v>
      </c>
      <c r="Q522" s="1" t="s">
        <v>1146</v>
      </c>
      <c r="R522" s="1" t="s">
        <v>1145</v>
      </c>
      <c r="S522" s="1"/>
      <c r="T522" s="1"/>
      <c r="U522" s="1" t="s">
        <v>907</v>
      </c>
    </row>
    <row r="523" spans="1:21" x14ac:dyDescent="0.2">
      <c r="A523" s="2" t="s">
        <v>1151</v>
      </c>
      <c r="B523" s="3">
        <v>4948</v>
      </c>
      <c r="C523" s="3">
        <v>22034</v>
      </c>
      <c r="D523" s="3" t="s">
        <v>1152</v>
      </c>
      <c r="E523" s="3">
        <v>0</v>
      </c>
      <c r="F523" s="3"/>
      <c r="G523" s="2" t="s">
        <v>773</v>
      </c>
      <c r="H523" s="4">
        <v>6500</v>
      </c>
      <c r="I523" s="4"/>
      <c r="J523" s="1"/>
      <c r="K523" s="1"/>
      <c r="L523" s="1"/>
      <c r="M523" s="4">
        <v>6500</v>
      </c>
      <c r="N523" s="4"/>
      <c r="O523" s="1">
        <v>0</v>
      </c>
      <c r="P523" s="1">
        <v>0</v>
      </c>
      <c r="Q523" s="1" t="s">
        <v>1153</v>
      </c>
      <c r="R523" s="1" t="s">
        <v>1152</v>
      </c>
      <c r="S523" s="1"/>
      <c r="T523" s="1"/>
      <c r="U523" s="1" t="s">
        <v>907</v>
      </c>
    </row>
    <row r="524" spans="1:21" x14ac:dyDescent="0.2">
      <c r="A524" s="2" t="s">
        <v>1154</v>
      </c>
      <c r="B524" s="3">
        <v>5146</v>
      </c>
      <c r="C524" s="3">
        <v>23168</v>
      </c>
      <c r="D524" s="3" t="s">
        <v>1155</v>
      </c>
      <c r="E524" s="3">
        <v>0</v>
      </c>
      <c r="F524" s="3"/>
      <c r="G524" s="2" t="s">
        <v>1156</v>
      </c>
      <c r="H524" s="4">
        <v>78000</v>
      </c>
      <c r="I524" s="4"/>
      <c r="J524" s="1"/>
      <c r="K524" s="1"/>
      <c r="L524" s="1"/>
      <c r="M524" s="4">
        <v>78000</v>
      </c>
      <c r="N524" s="4"/>
      <c r="O524" s="1">
        <v>0</v>
      </c>
      <c r="P524" s="1">
        <v>0</v>
      </c>
      <c r="Q524" s="1" t="s">
        <v>1157</v>
      </c>
      <c r="R524" s="1" t="s">
        <v>1155</v>
      </c>
      <c r="S524" s="1"/>
      <c r="T524" s="1"/>
      <c r="U524" s="1" t="s">
        <v>907</v>
      </c>
    </row>
    <row r="525" spans="1:21" x14ac:dyDescent="0.2">
      <c r="A525" s="2" t="s">
        <v>1158</v>
      </c>
      <c r="B525" s="3">
        <v>5170</v>
      </c>
      <c r="C525" s="3">
        <v>23278</v>
      </c>
      <c r="D525" s="3" t="s">
        <v>1159</v>
      </c>
      <c r="E525" s="3">
        <v>0</v>
      </c>
      <c r="F525" s="3"/>
      <c r="G525" s="2" t="s">
        <v>177</v>
      </c>
      <c r="H525" s="4">
        <v>39000</v>
      </c>
      <c r="I525" s="4"/>
      <c r="J525" s="1"/>
      <c r="K525" s="1"/>
      <c r="L525" s="1"/>
      <c r="M525" s="4">
        <v>39000</v>
      </c>
      <c r="N525" s="4"/>
      <c r="O525" s="1">
        <v>0</v>
      </c>
      <c r="P525" s="1">
        <v>0</v>
      </c>
      <c r="Q525" s="1" t="s">
        <v>1160</v>
      </c>
      <c r="R525" s="1" t="s">
        <v>1159</v>
      </c>
      <c r="S525" s="1"/>
      <c r="T525" s="1"/>
      <c r="U525" s="1" t="s">
        <v>907</v>
      </c>
    </row>
    <row r="526" spans="1:21" x14ac:dyDescent="0.2">
      <c r="A526" s="2" t="s">
        <v>730</v>
      </c>
      <c r="B526" s="3">
        <v>5754</v>
      </c>
      <c r="C526" s="3">
        <v>26026</v>
      </c>
      <c r="D526" s="3" t="s">
        <v>1161</v>
      </c>
      <c r="E526" s="3"/>
      <c r="F526" s="3" t="s">
        <v>1162</v>
      </c>
      <c r="G526" s="2" t="s">
        <v>1163</v>
      </c>
      <c r="H526" s="4">
        <v>13000</v>
      </c>
      <c r="I526" s="4"/>
      <c r="J526" s="1"/>
      <c r="K526" s="1"/>
      <c r="L526" s="1"/>
      <c r="M526" s="4">
        <v>13000</v>
      </c>
      <c r="N526" s="4"/>
      <c r="O526" s="1"/>
      <c r="P526" s="1">
        <v>0</v>
      </c>
      <c r="Q526" s="1" t="s">
        <v>1162</v>
      </c>
      <c r="R526" s="1" t="s">
        <v>1161</v>
      </c>
      <c r="S526" s="1"/>
      <c r="T526" s="1"/>
      <c r="U526" s="1" t="s">
        <v>907</v>
      </c>
    </row>
    <row r="527" spans="1:21" x14ac:dyDescent="0.2">
      <c r="A527" s="2" t="s">
        <v>702</v>
      </c>
      <c r="B527" s="3">
        <v>5930</v>
      </c>
      <c r="C527" s="3">
        <v>26866</v>
      </c>
      <c r="D527" s="3" t="s">
        <v>1164</v>
      </c>
      <c r="E527" s="3"/>
      <c r="F527" s="3" t="s">
        <v>777</v>
      </c>
      <c r="G527" s="2" t="s">
        <v>1165</v>
      </c>
      <c r="H527" s="4">
        <v>13000</v>
      </c>
      <c r="I527" s="4"/>
      <c r="M527" s="4">
        <v>13000</v>
      </c>
      <c r="N527" s="4"/>
      <c r="P527" s="11">
        <v>0</v>
      </c>
      <c r="Q527" s="11" t="s">
        <v>777</v>
      </c>
      <c r="R527" s="11" t="s">
        <v>1164</v>
      </c>
      <c r="S527" s="1"/>
      <c r="T527" s="1"/>
      <c r="U527" s="1" t="s">
        <v>907</v>
      </c>
    </row>
    <row r="528" spans="1:21" x14ac:dyDescent="0.2">
      <c r="A528" s="2" t="s">
        <v>775</v>
      </c>
      <c r="B528" s="3">
        <v>5980</v>
      </c>
      <c r="C528" s="3">
        <v>27198</v>
      </c>
      <c r="D528" s="3" t="s">
        <v>1166</v>
      </c>
      <c r="E528" s="3"/>
      <c r="F528" s="3" t="s">
        <v>716</v>
      </c>
      <c r="G528" s="2" t="s">
        <v>780</v>
      </c>
      <c r="H528" s="4">
        <v>7080</v>
      </c>
      <c r="I528" s="4"/>
      <c r="M528" s="4">
        <v>7080</v>
      </c>
      <c r="N528" s="4"/>
      <c r="P528" s="11">
        <v>0</v>
      </c>
      <c r="Q528" s="11" t="s">
        <v>716</v>
      </c>
      <c r="R528" s="11" t="s">
        <v>1166</v>
      </c>
      <c r="S528" s="1"/>
      <c r="T528" s="1"/>
      <c r="U528" s="1" t="s">
        <v>907</v>
      </c>
    </row>
    <row r="529" spans="1:21" x14ac:dyDescent="0.2">
      <c r="A529" s="2" t="s">
        <v>787</v>
      </c>
      <c r="B529" s="3">
        <v>6032</v>
      </c>
      <c r="C529" s="3">
        <v>27385</v>
      </c>
      <c r="D529" s="3" t="s">
        <v>1167</v>
      </c>
      <c r="E529" s="3"/>
      <c r="F529" s="3"/>
      <c r="G529" s="2" t="s">
        <v>1168</v>
      </c>
      <c r="H529" s="4">
        <v>65000</v>
      </c>
      <c r="I529" s="4"/>
      <c r="M529" s="4">
        <v>65000</v>
      </c>
      <c r="N529" s="4"/>
      <c r="R529" s="3" t="s">
        <v>1167</v>
      </c>
      <c r="S529" s="1"/>
      <c r="T529" s="1"/>
      <c r="U529" s="1" t="s">
        <v>907</v>
      </c>
    </row>
    <row r="530" spans="1:21" x14ac:dyDescent="0.2">
      <c r="A530" s="2" t="s">
        <v>861</v>
      </c>
      <c r="B530" s="3">
        <v>6440</v>
      </c>
      <c r="C530" s="3">
        <v>29522</v>
      </c>
      <c r="D530" s="3" t="s">
        <v>1169</v>
      </c>
      <c r="E530" s="3"/>
      <c r="F530" s="3"/>
      <c r="G530" s="2" t="s">
        <v>942</v>
      </c>
      <c r="H530" s="4">
        <v>6500</v>
      </c>
      <c r="I530" s="4"/>
      <c r="M530" s="4">
        <v>6500</v>
      </c>
      <c r="N530" s="4"/>
      <c r="R530" s="3" t="s">
        <v>1169</v>
      </c>
      <c r="S530" s="1"/>
      <c r="T530" s="1"/>
      <c r="U530" s="1" t="s">
        <v>907</v>
      </c>
    </row>
    <row r="531" spans="1:21" x14ac:dyDescent="0.2">
      <c r="A531" s="2" t="s">
        <v>861</v>
      </c>
      <c r="B531" s="3">
        <v>6441</v>
      </c>
      <c r="C531" s="3">
        <v>29524</v>
      </c>
      <c r="D531" s="3" t="s">
        <v>1170</v>
      </c>
      <c r="E531" s="3"/>
      <c r="F531" s="3"/>
      <c r="G531" s="2" t="s">
        <v>1171</v>
      </c>
      <c r="H531" s="4">
        <v>6500</v>
      </c>
      <c r="I531" s="4"/>
      <c r="M531" s="4">
        <v>6500</v>
      </c>
      <c r="N531" s="4"/>
      <c r="R531" s="3" t="s">
        <v>1170</v>
      </c>
      <c r="S531" s="1"/>
      <c r="T531" s="1"/>
      <c r="U531" s="1" t="s">
        <v>907</v>
      </c>
    </row>
    <row r="532" spans="1:21" x14ac:dyDescent="0.2">
      <c r="A532" s="2" t="s">
        <v>861</v>
      </c>
      <c r="B532" s="3">
        <v>6442</v>
      </c>
      <c r="C532" s="3">
        <v>29525</v>
      </c>
      <c r="D532" s="3" t="s">
        <v>1170</v>
      </c>
      <c r="E532" s="3"/>
      <c r="F532" s="3"/>
      <c r="G532" s="2" t="s">
        <v>1172</v>
      </c>
      <c r="H532" s="4">
        <v>6500</v>
      </c>
      <c r="I532" s="4"/>
      <c r="M532" s="4">
        <v>6500</v>
      </c>
      <c r="N532" s="4"/>
      <c r="R532" s="3" t="s">
        <v>1170</v>
      </c>
      <c r="S532" s="1"/>
      <c r="T532" s="1"/>
      <c r="U532" s="1" t="s">
        <v>907</v>
      </c>
    </row>
    <row r="533" spans="1:21" x14ac:dyDescent="0.2">
      <c r="A533" s="2" t="s">
        <v>861</v>
      </c>
      <c r="B533" s="3">
        <v>6443</v>
      </c>
      <c r="C533" s="3">
        <v>29526</v>
      </c>
      <c r="D533" s="3" t="s">
        <v>1170</v>
      </c>
      <c r="E533" s="3"/>
      <c r="F533" s="3"/>
      <c r="G533" s="2" t="s">
        <v>1173</v>
      </c>
      <c r="H533" s="4">
        <v>6500</v>
      </c>
      <c r="I533" s="4"/>
      <c r="M533" s="4">
        <v>6500</v>
      </c>
      <c r="N533" s="4"/>
      <c r="R533" s="3" t="s">
        <v>1170</v>
      </c>
      <c r="S533" s="1"/>
      <c r="T533" s="1"/>
      <c r="U533" s="1" t="s">
        <v>907</v>
      </c>
    </row>
    <row r="534" spans="1:21" x14ac:dyDescent="0.2">
      <c r="A534" s="2" t="s">
        <v>861</v>
      </c>
      <c r="B534" s="3">
        <v>6444</v>
      </c>
      <c r="C534" s="3">
        <v>29527</v>
      </c>
      <c r="D534" s="3" t="s">
        <v>1170</v>
      </c>
      <c r="E534" s="3"/>
      <c r="F534" s="3"/>
      <c r="G534" s="2" t="s">
        <v>1174</v>
      </c>
      <c r="H534" s="4">
        <v>6500</v>
      </c>
      <c r="I534" s="4"/>
      <c r="M534" s="4">
        <v>6500</v>
      </c>
      <c r="N534" s="4"/>
      <c r="R534" s="3" t="s">
        <v>1170</v>
      </c>
      <c r="S534" s="1"/>
      <c r="T534" s="1"/>
      <c r="U534" s="1" t="s">
        <v>907</v>
      </c>
    </row>
    <row r="535" spans="1:21" x14ac:dyDescent="0.2">
      <c r="A535" s="2" t="s">
        <v>861</v>
      </c>
      <c r="B535" s="3">
        <v>6446</v>
      </c>
      <c r="C535" s="3">
        <v>29529</v>
      </c>
      <c r="D535" s="3" t="s">
        <v>1170</v>
      </c>
      <c r="E535" s="3"/>
      <c r="F535" s="3"/>
      <c r="G535" s="2" t="s">
        <v>1175</v>
      </c>
      <c r="H535" s="4">
        <v>6500</v>
      </c>
      <c r="I535" s="4"/>
      <c r="M535" s="4">
        <v>6500</v>
      </c>
      <c r="N535" s="4"/>
      <c r="R535" s="3" t="s">
        <v>1170</v>
      </c>
      <c r="S535" s="1"/>
      <c r="T535" s="1"/>
      <c r="U535" s="1" t="s">
        <v>907</v>
      </c>
    </row>
    <row r="536" spans="1:21" x14ac:dyDescent="0.2">
      <c r="A536" s="2" t="s">
        <v>861</v>
      </c>
      <c r="B536" s="3">
        <v>6448</v>
      </c>
      <c r="C536" s="3">
        <v>29531</v>
      </c>
      <c r="D536" s="3" t="s">
        <v>1170</v>
      </c>
      <c r="E536" s="3"/>
      <c r="F536" s="3"/>
      <c r="G536" s="2" t="s">
        <v>1176</v>
      </c>
      <c r="H536" s="4">
        <v>6500</v>
      </c>
      <c r="I536" s="4"/>
      <c r="M536" s="4">
        <v>6500</v>
      </c>
      <c r="N536" s="4"/>
      <c r="R536" s="3" t="s">
        <v>1170</v>
      </c>
      <c r="S536" s="1"/>
      <c r="T536" s="1"/>
      <c r="U536" s="1" t="s">
        <v>907</v>
      </c>
    </row>
    <row r="537" spans="1:21" x14ac:dyDescent="0.2">
      <c r="A537" s="2" t="s">
        <v>861</v>
      </c>
      <c r="B537" s="3">
        <v>6450</v>
      </c>
      <c r="C537" s="3">
        <v>29534</v>
      </c>
      <c r="D537" s="3" t="s">
        <v>1170</v>
      </c>
      <c r="E537" s="3"/>
      <c r="F537" s="3"/>
      <c r="G537" s="2" t="s">
        <v>1177</v>
      </c>
      <c r="H537" s="4">
        <v>6500</v>
      </c>
      <c r="I537" s="4"/>
      <c r="M537" s="4">
        <v>6500</v>
      </c>
      <c r="N537" s="4"/>
      <c r="R537" s="3" t="s">
        <v>1170</v>
      </c>
      <c r="S537" s="1"/>
      <c r="T537" s="1"/>
      <c r="U537" s="1" t="s">
        <v>907</v>
      </c>
    </row>
    <row r="538" spans="1:21" x14ac:dyDescent="0.2">
      <c r="A538" s="2" t="s">
        <v>861</v>
      </c>
      <c r="B538" s="3">
        <v>6452</v>
      </c>
      <c r="C538" s="3">
        <v>29551</v>
      </c>
      <c r="D538" s="3" t="s">
        <v>1170</v>
      </c>
      <c r="E538" s="3"/>
      <c r="F538" s="3"/>
      <c r="G538" s="2" t="s">
        <v>1178</v>
      </c>
      <c r="H538" s="4">
        <v>6500</v>
      </c>
      <c r="I538" s="4"/>
      <c r="M538" s="4">
        <v>6500</v>
      </c>
      <c r="N538" s="4"/>
      <c r="R538" s="3" t="s">
        <v>1170</v>
      </c>
      <c r="S538" s="1"/>
      <c r="T538" s="1"/>
      <c r="U538" s="1" t="s">
        <v>907</v>
      </c>
    </row>
    <row r="539" spans="1:21" x14ac:dyDescent="0.2">
      <c r="A539" s="2" t="s">
        <v>861</v>
      </c>
      <c r="B539" s="3">
        <v>6461</v>
      </c>
      <c r="C539" s="3">
        <v>29564</v>
      </c>
      <c r="D539" s="3" t="s">
        <v>1170</v>
      </c>
      <c r="E539" s="3"/>
      <c r="F539" s="3"/>
      <c r="G539" s="2" t="s">
        <v>1179</v>
      </c>
      <c r="H539" s="4">
        <v>6500</v>
      </c>
      <c r="I539" s="4"/>
      <c r="M539" s="4">
        <v>6500</v>
      </c>
      <c r="N539" s="4"/>
      <c r="R539" s="3" t="s">
        <v>1170</v>
      </c>
      <c r="S539" s="1"/>
      <c r="T539" s="1"/>
      <c r="U539" s="1" t="s">
        <v>907</v>
      </c>
    </row>
    <row r="540" spans="1:21" x14ac:dyDescent="0.2">
      <c r="A540" s="2" t="s">
        <v>861</v>
      </c>
      <c r="B540" s="3">
        <v>6462</v>
      </c>
      <c r="C540" s="3">
        <v>29565</v>
      </c>
      <c r="D540" s="3" t="s">
        <v>1170</v>
      </c>
      <c r="E540" s="3"/>
      <c r="F540" s="3"/>
      <c r="G540" s="2" t="s">
        <v>1180</v>
      </c>
      <c r="H540" s="4">
        <v>6500</v>
      </c>
      <c r="I540" s="4"/>
      <c r="M540" s="4">
        <v>6500</v>
      </c>
      <c r="N540" s="4"/>
      <c r="R540" s="3" t="s">
        <v>1170</v>
      </c>
      <c r="S540" s="1"/>
      <c r="T540" s="1"/>
      <c r="U540" s="1" t="s">
        <v>907</v>
      </c>
    </row>
    <row r="541" spans="1:21" x14ac:dyDescent="0.2">
      <c r="A541" s="2" t="s">
        <v>861</v>
      </c>
      <c r="B541" s="3">
        <v>6463</v>
      </c>
      <c r="C541" s="3">
        <v>29566</v>
      </c>
      <c r="D541" s="3" t="s">
        <v>1170</v>
      </c>
      <c r="E541" s="3"/>
      <c r="F541" s="3"/>
      <c r="G541" s="2" t="s">
        <v>1181</v>
      </c>
      <c r="H541" s="4">
        <v>6500</v>
      </c>
      <c r="I541" s="4"/>
      <c r="M541" s="4">
        <v>6500</v>
      </c>
      <c r="N541" s="4"/>
      <c r="R541" s="3" t="s">
        <v>1170</v>
      </c>
      <c r="S541" s="1"/>
      <c r="T541" s="1"/>
      <c r="U541" s="1" t="s">
        <v>907</v>
      </c>
    </row>
    <row r="542" spans="1:21" x14ac:dyDescent="0.2">
      <c r="A542" s="2" t="s">
        <v>861</v>
      </c>
      <c r="B542" s="3">
        <v>6464</v>
      </c>
      <c r="C542" s="3">
        <v>29567</v>
      </c>
      <c r="D542" s="3" t="s">
        <v>1170</v>
      </c>
      <c r="E542" s="3"/>
      <c r="F542" s="3"/>
      <c r="G542" s="2" t="s">
        <v>82</v>
      </c>
      <c r="H542" s="4">
        <v>6500</v>
      </c>
      <c r="I542" s="4"/>
      <c r="M542" s="4">
        <v>6500</v>
      </c>
      <c r="N542" s="4"/>
      <c r="R542" s="3" t="s">
        <v>1170</v>
      </c>
      <c r="S542" s="1"/>
      <c r="T542" s="1"/>
      <c r="U542" s="1" t="s">
        <v>907</v>
      </c>
    </row>
    <row r="543" spans="1:21" x14ac:dyDescent="0.2">
      <c r="A543" s="2" t="s">
        <v>861</v>
      </c>
      <c r="B543" s="3">
        <v>6465</v>
      </c>
      <c r="C543" s="3">
        <v>29568</v>
      </c>
      <c r="D543" s="3" t="s">
        <v>1170</v>
      </c>
      <c r="E543" s="3"/>
      <c r="F543" s="3"/>
      <c r="G543" s="2" t="s">
        <v>1182</v>
      </c>
      <c r="H543" s="4">
        <v>6500</v>
      </c>
      <c r="I543" s="4"/>
      <c r="M543" s="4">
        <v>6500</v>
      </c>
      <c r="N543" s="4"/>
      <c r="R543" s="3" t="s">
        <v>1170</v>
      </c>
      <c r="S543" s="1"/>
      <c r="T543" s="1"/>
      <c r="U543" s="1" t="s">
        <v>907</v>
      </c>
    </row>
    <row r="544" spans="1:21" x14ac:dyDescent="0.2">
      <c r="A544" s="2" t="s">
        <v>861</v>
      </c>
      <c r="B544" s="3">
        <v>6466</v>
      </c>
      <c r="C544" s="3">
        <v>29569</v>
      </c>
      <c r="D544" s="3" t="s">
        <v>1170</v>
      </c>
      <c r="E544" s="3"/>
      <c r="F544" s="3"/>
      <c r="G544" s="2" t="s">
        <v>1183</v>
      </c>
      <c r="H544" s="4">
        <v>6500</v>
      </c>
      <c r="I544" s="4"/>
      <c r="M544" s="4">
        <v>6500</v>
      </c>
      <c r="N544" s="4"/>
      <c r="R544" s="3" t="s">
        <v>1170</v>
      </c>
      <c r="S544" s="1"/>
      <c r="T544" s="1"/>
      <c r="U544" s="1" t="s">
        <v>907</v>
      </c>
    </row>
    <row r="545" spans="1:21" x14ac:dyDescent="0.2">
      <c r="A545" s="2" t="s">
        <v>861</v>
      </c>
      <c r="B545" s="3">
        <v>6467</v>
      </c>
      <c r="C545" s="3">
        <v>29570</v>
      </c>
      <c r="D545" s="3" t="s">
        <v>1170</v>
      </c>
      <c r="E545" s="3"/>
      <c r="F545" s="3"/>
      <c r="G545" s="2" t="s">
        <v>1184</v>
      </c>
      <c r="H545" s="4">
        <v>6500</v>
      </c>
      <c r="I545" s="4"/>
      <c r="M545" s="4">
        <v>6500</v>
      </c>
      <c r="N545" s="4"/>
      <c r="R545" s="3" t="s">
        <v>1170</v>
      </c>
      <c r="S545" s="1"/>
      <c r="T545" s="1"/>
      <c r="U545" s="1" t="s">
        <v>907</v>
      </c>
    </row>
    <row r="546" spans="1:21" x14ac:dyDescent="0.2">
      <c r="A546" s="2" t="s">
        <v>861</v>
      </c>
      <c r="B546" s="3">
        <v>6468</v>
      </c>
      <c r="C546" s="3">
        <v>29571</v>
      </c>
      <c r="D546" s="3" t="s">
        <v>1170</v>
      </c>
      <c r="E546" s="3"/>
      <c r="F546" s="3"/>
      <c r="G546" s="2" t="s">
        <v>1185</v>
      </c>
      <c r="H546" s="4">
        <v>6500</v>
      </c>
      <c r="I546" s="4"/>
      <c r="M546" s="4">
        <v>6500</v>
      </c>
      <c r="N546" s="4"/>
      <c r="R546" s="3" t="s">
        <v>1170</v>
      </c>
      <c r="S546" s="1"/>
      <c r="T546" s="1"/>
      <c r="U546" s="1" t="s">
        <v>907</v>
      </c>
    </row>
    <row r="547" spans="1:21" x14ac:dyDescent="0.2">
      <c r="A547" s="2" t="s">
        <v>861</v>
      </c>
      <c r="B547" s="3">
        <v>6439</v>
      </c>
      <c r="C547" s="3">
        <v>29521</v>
      </c>
      <c r="D547" s="3" t="s">
        <v>1169</v>
      </c>
      <c r="E547" s="3"/>
      <c r="F547" s="3"/>
      <c r="G547" s="2" t="s">
        <v>1186</v>
      </c>
      <c r="H547" s="4">
        <v>6500</v>
      </c>
      <c r="I547" s="4"/>
      <c r="M547" s="4">
        <v>6500</v>
      </c>
      <c r="N547" s="4"/>
      <c r="R547" s="3" t="s">
        <v>1169</v>
      </c>
      <c r="S547" s="1"/>
      <c r="T547" s="1"/>
      <c r="U547" s="1" t="s">
        <v>907</v>
      </c>
    </row>
    <row r="548" spans="1:21" x14ac:dyDescent="0.2">
      <c r="A548" s="2" t="s">
        <v>861</v>
      </c>
      <c r="B548" s="3">
        <v>6469</v>
      </c>
      <c r="C548" s="3">
        <v>29572</v>
      </c>
      <c r="D548" s="3" t="s">
        <v>1170</v>
      </c>
      <c r="E548" s="3"/>
      <c r="F548" s="3"/>
      <c r="G548" s="2" t="s">
        <v>1187</v>
      </c>
      <c r="H548" s="4">
        <v>6500</v>
      </c>
      <c r="I548" s="4"/>
      <c r="M548" s="4">
        <v>6500</v>
      </c>
      <c r="N548" s="4"/>
      <c r="R548" s="3" t="s">
        <v>1170</v>
      </c>
      <c r="S548" s="1"/>
      <c r="T548" s="1"/>
      <c r="U548" s="1" t="s">
        <v>907</v>
      </c>
    </row>
    <row r="549" spans="1:21" x14ac:dyDescent="0.2">
      <c r="A549" s="2" t="s">
        <v>861</v>
      </c>
      <c r="B549" s="3">
        <v>6470</v>
      </c>
      <c r="C549" s="3">
        <v>29573</v>
      </c>
      <c r="D549" s="3" t="s">
        <v>1170</v>
      </c>
      <c r="E549" s="3"/>
      <c r="F549" s="3"/>
      <c r="G549" s="2" t="s">
        <v>1188</v>
      </c>
      <c r="H549" s="4">
        <v>6500</v>
      </c>
      <c r="I549" s="4"/>
      <c r="M549" s="4">
        <v>6500</v>
      </c>
      <c r="N549" s="4"/>
      <c r="R549" s="3" t="s">
        <v>1170</v>
      </c>
      <c r="S549" s="1"/>
      <c r="T549" s="1"/>
      <c r="U549" s="1" t="s">
        <v>907</v>
      </c>
    </row>
    <row r="550" spans="1:21" x14ac:dyDescent="0.2">
      <c r="D550" s="3"/>
      <c r="E550" s="3"/>
      <c r="F550" s="3"/>
      <c r="G550" s="2" t="s">
        <v>1189</v>
      </c>
      <c r="R550" s="3"/>
      <c r="S550" s="1"/>
      <c r="T550" s="1"/>
      <c r="U550" s="1" t="s">
        <v>907</v>
      </c>
    </row>
    <row r="551" spans="1:21" x14ac:dyDescent="0.2">
      <c r="A551" s="2" t="s">
        <v>861</v>
      </c>
      <c r="B551" s="3">
        <v>6471</v>
      </c>
      <c r="C551" s="3">
        <v>29574</v>
      </c>
      <c r="D551" s="3" t="s">
        <v>1170</v>
      </c>
      <c r="E551" s="3"/>
      <c r="F551" s="3"/>
      <c r="G551" s="2" t="s">
        <v>435</v>
      </c>
      <c r="H551" s="4">
        <v>6500</v>
      </c>
      <c r="I551" s="4"/>
      <c r="M551" s="4">
        <v>6500</v>
      </c>
      <c r="N551" s="4"/>
      <c r="R551" s="3" t="s">
        <v>1170</v>
      </c>
      <c r="S551" s="1"/>
      <c r="T551" s="1"/>
      <c r="U551" s="1" t="s">
        <v>907</v>
      </c>
    </row>
    <row r="552" spans="1:21" x14ac:dyDescent="0.2">
      <c r="A552" s="2" t="s">
        <v>1190</v>
      </c>
      <c r="B552" s="3">
        <v>6622</v>
      </c>
      <c r="C552" s="3">
        <v>30516</v>
      </c>
      <c r="D552" s="3" t="s">
        <v>1191</v>
      </c>
      <c r="E552" s="3"/>
      <c r="F552" s="3"/>
      <c r="G552" s="2" t="s">
        <v>1192</v>
      </c>
      <c r="H552" s="4">
        <v>6500</v>
      </c>
      <c r="I552" s="4"/>
      <c r="M552" s="4">
        <v>6500</v>
      </c>
      <c r="N552" s="4"/>
      <c r="R552" s="3" t="s">
        <v>1191</v>
      </c>
      <c r="S552" s="1"/>
      <c r="T552" s="1"/>
      <c r="U552" s="1" t="s">
        <v>907</v>
      </c>
    </row>
    <row r="553" spans="1:21" x14ac:dyDescent="0.2">
      <c r="A553" s="2" t="s">
        <v>1190</v>
      </c>
      <c r="B553" s="3">
        <v>6623</v>
      </c>
      <c r="C553" s="3">
        <v>30532</v>
      </c>
      <c r="D553" s="3" t="s">
        <v>1193</v>
      </c>
      <c r="E553" s="3"/>
      <c r="F553" s="3"/>
      <c r="G553" s="2" t="s">
        <v>1194</v>
      </c>
      <c r="H553" s="4">
        <v>59770</v>
      </c>
      <c r="I553" s="4"/>
      <c r="M553" s="4">
        <v>59770</v>
      </c>
      <c r="N553" s="4"/>
      <c r="R553" s="3" t="s">
        <v>1193</v>
      </c>
      <c r="S553" s="1"/>
      <c r="T553" s="1"/>
      <c r="U553" s="1" t="s">
        <v>907</v>
      </c>
    </row>
    <row r="554" spans="1:21" x14ac:dyDescent="0.2">
      <c r="A554" s="2" t="s">
        <v>1190</v>
      </c>
      <c r="B554" s="3">
        <v>6624</v>
      </c>
      <c r="C554" s="3">
        <v>30533</v>
      </c>
      <c r="D554" s="3" t="s">
        <v>1195</v>
      </c>
      <c r="E554" s="3"/>
      <c r="F554" s="3"/>
      <c r="G554" s="2" t="s">
        <v>1194</v>
      </c>
      <c r="H554" s="4">
        <v>535150</v>
      </c>
      <c r="I554" s="4"/>
      <c r="M554" s="4">
        <v>535150</v>
      </c>
      <c r="N554" s="4"/>
      <c r="R554" s="3" t="s">
        <v>1195</v>
      </c>
      <c r="S554" s="1"/>
      <c r="T554" s="1"/>
      <c r="U554" s="1" t="s">
        <v>907</v>
      </c>
    </row>
    <row r="555" spans="1:21" x14ac:dyDescent="0.2">
      <c r="A555" s="2" t="s">
        <v>1190</v>
      </c>
      <c r="B555" s="3">
        <v>6627</v>
      </c>
      <c r="C555" s="3">
        <v>30553</v>
      </c>
      <c r="D555" s="3" t="s">
        <v>1191</v>
      </c>
      <c r="E555" s="3"/>
      <c r="F555" s="3"/>
      <c r="G555" s="2" t="s">
        <v>1196</v>
      </c>
      <c r="H555" s="4">
        <v>6500</v>
      </c>
      <c r="I555" s="4"/>
      <c r="M555" s="4">
        <v>6500</v>
      </c>
      <c r="N555" s="4"/>
      <c r="R555" s="3" t="s">
        <v>1191</v>
      </c>
      <c r="S555" s="1"/>
      <c r="T555" s="1"/>
      <c r="U555" s="1" t="s">
        <v>907</v>
      </c>
    </row>
    <row r="556" spans="1:21" x14ac:dyDescent="0.2">
      <c r="A556" s="2" t="s">
        <v>1197</v>
      </c>
      <c r="B556" s="3">
        <v>6643</v>
      </c>
      <c r="C556" s="3">
        <v>30611</v>
      </c>
      <c r="D556" s="3" t="s">
        <v>1191</v>
      </c>
      <c r="E556" s="3"/>
      <c r="F556" s="3"/>
      <c r="G556" s="2" t="s">
        <v>764</v>
      </c>
      <c r="H556" s="4">
        <v>6500</v>
      </c>
      <c r="I556" s="4"/>
      <c r="M556" s="4">
        <v>6500</v>
      </c>
      <c r="N556" s="4"/>
      <c r="R556" s="3" t="s">
        <v>1191</v>
      </c>
      <c r="S556" s="1"/>
      <c r="T556" s="1"/>
      <c r="U556" s="1" t="s">
        <v>907</v>
      </c>
    </row>
    <row r="557" spans="1:21" x14ac:dyDescent="0.2">
      <c r="A557" s="2" t="s">
        <v>1198</v>
      </c>
      <c r="B557" s="3">
        <v>6648</v>
      </c>
      <c r="C557" s="3">
        <v>30680</v>
      </c>
      <c r="D557" s="3" t="s">
        <v>1199</v>
      </c>
      <c r="E557" s="3"/>
      <c r="F557" s="3"/>
      <c r="G557" s="2" t="s">
        <v>1200</v>
      </c>
      <c r="H557" s="4">
        <v>13000</v>
      </c>
      <c r="I557" s="4"/>
      <c r="M557" s="4">
        <v>13000</v>
      </c>
      <c r="N557" s="4"/>
      <c r="R557" s="3" t="s">
        <v>1199</v>
      </c>
      <c r="S557" s="1"/>
      <c r="T557" s="1"/>
      <c r="U557" s="1" t="s">
        <v>907</v>
      </c>
    </row>
    <row r="558" spans="1:21" x14ac:dyDescent="0.2">
      <c r="A558" s="2" t="s">
        <v>1198</v>
      </c>
      <c r="B558" s="3">
        <v>6649</v>
      </c>
      <c r="C558" s="3">
        <v>30681</v>
      </c>
      <c r="D558" s="3" t="s">
        <v>1199</v>
      </c>
      <c r="E558" s="3"/>
      <c r="F558" s="3"/>
      <c r="G558" s="2" t="s">
        <v>1201</v>
      </c>
      <c r="H558" s="4">
        <v>13000</v>
      </c>
      <c r="I558" s="4"/>
      <c r="M558" s="4">
        <v>13000</v>
      </c>
      <c r="N558" s="4"/>
      <c r="R558" s="3" t="s">
        <v>1199</v>
      </c>
      <c r="S558" s="1"/>
      <c r="T558" s="1"/>
      <c r="U558" s="1" t="s">
        <v>907</v>
      </c>
    </row>
    <row r="559" spans="1:21" x14ac:dyDescent="0.2">
      <c r="A559" s="2" t="s">
        <v>1198</v>
      </c>
      <c r="B559" s="3">
        <v>6650</v>
      </c>
      <c r="C559" s="3">
        <v>30683</v>
      </c>
      <c r="D559" s="3" t="s">
        <v>1199</v>
      </c>
      <c r="E559" s="3"/>
      <c r="F559" s="3"/>
      <c r="G559" s="2" t="s">
        <v>1202</v>
      </c>
      <c r="H559" s="4">
        <v>13000</v>
      </c>
      <c r="I559" s="4"/>
      <c r="M559" s="4">
        <v>13000</v>
      </c>
      <c r="N559" s="4"/>
      <c r="R559" s="3" t="s">
        <v>1199</v>
      </c>
      <c r="S559" s="1"/>
      <c r="T559" s="1"/>
      <c r="U559" s="1" t="s">
        <v>907</v>
      </c>
    </row>
    <row r="560" spans="1:21" x14ac:dyDescent="0.2">
      <c r="A560" s="2" t="s">
        <v>1198</v>
      </c>
      <c r="B560" s="3">
        <v>6651</v>
      </c>
      <c r="C560" s="3">
        <v>30684</v>
      </c>
      <c r="D560" s="3" t="s">
        <v>1199</v>
      </c>
      <c r="E560" s="3"/>
      <c r="F560" s="3"/>
      <c r="G560" s="2" t="s">
        <v>760</v>
      </c>
      <c r="H560" s="4">
        <v>13000</v>
      </c>
      <c r="I560" s="4"/>
      <c r="M560" s="4">
        <v>13000</v>
      </c>
      <c r="N560" s="4"/>
      <c r="R560" s="3" t="s">
        <v>1199</v>
      </c>
      <c r="S560" s="1"/>
      <c r="T560" s="1"/>
      <c r="U560" s="1" t="s">
        <v>907</v>
      </c>
    </row>
    <row r="561" spans="1:21" x14ac:dyDescent="0.2">
      <c r="A561" s="2" t="s">
        <v>1198</v>
      </c>
      <c r="B561" s="3">
        <v>6652</v>
      </c>
      <c r="C561" s="3">
        <v>30686</v>
      </c>
      <c r="D561" s="3" t="s">
        <v>1199</v>
      </c>
      <c r="E561" s="3"/>
      <c r="F561" s="3"/>
      <c r="G561" s="2" t="s">
        <v>1203</v>
      </c>
      <c r="H561" s="4">
        <v>13000</v>
      </c>
      <c r="I561" s="4"/>
      <c r="M561" s="4">
        <v>13000</v>
      </c>
      <c r="N561" s="4"/>
      <c r="R561" s="3" t="s">
        <v>1199</v>
      </c>
      <c r="S561" s="1"/>
      <c r="T561" s="1"/>
      <c r="U561" s="1" t="s">
        <v>907</v>
      </c>
    </row>
    <row r="562" spans="1:21" x14ac:dyDescent="0.2">
      <c r="A562" s="2" t="s">
        <v>1198</v>
      </c>
      <c r="B562" s="3">
        <v>6655</v>
      </c>
      <c r="C562" s="3">
        <v>30689</v>
      </c>
      <c r="D562" s="3" t="s">
        <v>1199</v>
      </c>
      <c r="E562" s="3"/>
      <c r="F562" s="3"/>
      <c r="G562" s="2" t="s">
        <v>1204</v>
      </c>
      <c r="H562" s="4">
        <v>13000</v>
      </c>
      <c r="I562" s="4"/>
      <c r="M562" s="4">
        <v>13000</v>
      </c>
      <c r="N562" s="4"/>
      <c r="R562" s="3" t="s">
        <v>1199</v>
      </c>
      <c r="S562" s="1"/>
      <c r="T562" s="1"/>
      <c r="U562" s="1" t="s">
        <v>907</v>
      </c>
    </row>
    <row r="563" spans="1:21" x14ac:dyDescent="0.2">
      <c r="A563" s="2" t="s">
        <v>1198</v>
      </c>
      <c r="B563" s="3">
        <v>6657</v>
      </c>
      <c r="C563" s="3">
        <v>30691</v>
      </c>
      <c r="D563" s="3" t="s">
        <v>1199</v>
      </c>
      <c r="E563" s="3"/>
      <c r="F563" s="3"/>
      <c r="G563" s="2" t="s">
        <v>1205</v>
      </c>
      <c r="H563" s="4">
        <v>13000</v>
      </c>
      <c r="I563" s="4"/>
      <c r="M563" s="4">
        <v>13000</v>
      </c>
      <c r="N563" s="4"/>
      <c r="R563" s="3" t="s">
        <v>1199</v>
      </c>
      <c r="S563" s="1"/>
      <c r="T563" s="1"/>
      <c r="U563" s="1" t="s">
        <v>907</v>
      </c>
    </row>
    <row r="564" spans="1:21" x14ac:dyDescent="0.2">
      <c r="A564" s="2" t="s">
        <v>1198</v>
      </c>
      <c r="B564" s="3">
        <v>6658</v>
      </c>
      <c r="C564" s="3">
        <v>30692</v>
      </c>
      <c r="D564" s="3" t="s">
        <v>1199</v>
      </c>
      <c r="E564" s="3"/>
      <c r="F564" s="3"/>
      <c r="G564" s="2" t="s">
        <v>1206</v>
      </c>
      <c r="H564" s="4">
        <v>13000</v>
      </c>
      <c r="I564" s="4"/>
      <c r="M564" s="4">
        <v>13000</v>
      </c>
      <c r="N564" s="4"/>
      <c r="R564" s="3" t="s">
        <v>1199</v>
      </c>
      <c r="S564" s="1"/>
      <c r="T564" s="1"/>
      <c r="U564" s="1" t="s">
        <v>907</v>
      </c>
    </row>
    <row r="565" spans="1:21" x14ac:dyDescent="0.2">
      <c r="A565" s="2" t="s">
        <v>1198</v>
      </c>
      <c r="B565" s="3">
        <v>6659</v>
      </c>
      <c r="C565" s="3">
        <v>30695</v>
      </c>
      <c r="D565" s="3" t="s">
        <v>1199</v>
      </c>
      <c r="E565" s="3"/>
      <c r="F565" s="3"/>
      <c r="G565" s="2" t="s">
        <v>549</v>
      </c>
      <c r="H565" s="4">
        <v>13000</v>
      </c>
      <c r="I565" s="4"/>
      <c r="M565" s="4">
        <v>13000</v>
      </c>
      <c r="N565" s="4"/>
      <c r="R565" s="3" t="s">
        <v>1199</v>
      </c>
      <c r="S565" s="1"/>
      <c r="T565" s="1"/>
      <c r="U565" s="1" t="s">
        <v>907</v>
      </c>
    </row>
    <row r="566" spans="1:21" x14ac:dyDescent="0.2">
      <c r="A566" s="2" t="s">
        <v>1198</v>
      </c>
      <c r="B566" s="3">
        <v>6662</v>
      </c>
      <c r="C566" s="3">
        <v>30698</v>
      </c>
      <c r="D566" s="3" t="s">
        <v>1199</v>
      </c>
      <c r="E566" s="3"/>
      <c r="F566" s="3"/>
      <c r="G566" s="2" t="s">
        <v>1207</v>
      </c>
      <c r="H566" s="4">
        <v>13000</v>
      </c>
      <c r="I566" s="4"/>
      <c r="M566" s="4">
        <v>13000</v>
      </c>
      <c r="N566" s="4"/>
      <c r="R566" s="3" t="s">
        <v>1199</v>
      </c>
      <c r="S566" s="1"/>
      <c r="T566" s="1"/>
      <c r="U566" s="1" t="s">
        <v>907</v>
      </c>
    </row>
    <row r="567" spans="1:21" x14ac:dyDescent="0.2">
      <c r="A567" s="2" t="s">
        <v>1198</v>
      </c>
      <c r="B567" s="3">
        <v>6663</v>
      </c>
      <c r="C567" s="3">
        <v>30699</v>
      </c>
      <c r="D567" s="3" t="s">
        <v>1199</v>
      </c>
      <c r="E567" s="3"/>
      <c r="F567" s="3"/>
      <c r="G567" s="2" t="s">
        <v>1208</v>
      </c>
      <c r="H567" s="4">
        <v>13000</v>
      </c>
      <c r="I567" s="4"/>
      <c r="M567" s="4">
        <v>13000</v>
      </c>
      <c r="N567" s="4"/>
      <c r="R567" s="3" t="s">
        <v>1199</v>
      </c>
      <c r="S567" s="1"/>
      <c r="T567" s="1"/>
      <c r="U567" s="1" t="s">
        <v>907</v>
      </c>
    </row>
    <row r="568" spans="1:21" x14ac:dyDescent="0.2">
      <c r="A568" s="2" t="s">
        <v>1198</v>
      </c>
      <c r="B568" s="3">
        <v>6664</v>
      </c>
      <c r="C568" s="3">
        <v>30700</v>
      </c>
      <c r="D568" s="3" t="s">
        <v>1199</v>
      </c>
      <c r="E568" s="3"/>
      <c r="F568" s="3"/>
      <c r="G568" s="2" t="s">
        <v>1209</v>
      </c>
      <c r="H568" s="4">
        <v>13000</v>
      </c>
      <c r="I568" s="4"/>
      <c r="M568" s="4">
        <v>13000</v>
      </c>
      <c r="N568" s="4"/>
      <c r="R568" s="3" t="s">
        <v>1199</v>
      </c>
      <c r="S568" s="1"/>
      <c r="T568" s="1"/>
      <c r="U568" s="1" t="s">
        <v>907</v>
      </c>
    </row>
    <row r="569" spans="1:21" x14ac:dyDescent="0.2">
      <c r="A569" s="2" t="s">
        <v>1198</v>
      </c>
      <c r="B569" s="3">
        <v>6665</v>
      </c>
      <c r="C569" s="3">
        <v>30701</v>
      </c>
      <c r="D569" s="3" t="s">
        <v>1199</v>
      </c>
      <c r="E569" s="3"/>
      <c r="F569" s="3"/>
      <c r="G569" s="2" t="s">
        <v>1210</v>
      </c>
      <c r="H569" s="4">
        <v>13000</v>
      </c>
      <c r="I569" s="4"/>
      <c r="M569" s="4">
        <v>13000</v>
      </c>
      <c r="N569" s="4"/>
      <c r="R569" s="3" t="s">
        <v>1199</v>
      </c>
      <c r="S569" s="1"/>
      <c r="T569" s="1"/>
      <c r="U569" s="1" t="s">
        <v>907</v>
      </c>
    </row>
    <row r="570" spans="1:21" x14ac:dyDescent="0.2">
      <c r="A570" s="2" t="s">
        <v>1198</v>
      </c>
      <c r="B570" s="3">
        <v>6666</v>
      </c>
      <c r="C570" s="3">
        <v>30702</v>
      </c>
      <c r="D570" s="3" t="s">
        <v>1199</v>
      </c>
      <c r="E570" s="3"/>
      <c r="F570" s="3"/>
      <c r="G570" s="2" t="s">
        <v>1211</v>
      </c>
      <c r="H570" s="4">
        <v>13000</v>
      </c>
      <c r="I570" s="4"/>
      <c r="M570" s="4">
        <v>13000</v>
      </c>
      <c r="N570" s="4"/>
      <c r="R570" s="3" t="s">
        <v>1199</v>
      </c>
      <c r="S570" s="1"/>
      <c r="T570" s="1"/>
      <c r="U570" s="1" t="s">
        <v>907</v>
      </c>
    </row>
    <row r="571" spans="1:21" x14ac:dyDescent="0.2">
      <c r="A571" s="2" t="s">
        <v>1198</v>
      </c>
      <c r="B571" s="3">
        <v>6667</v>
      </c>
      <c r="C571" s="3">
        <v>30706</v>
      </c>
      <c r="D571" s="3" t="s">
        <v>1199</v>
      </c>
      <c r="E571" s="3"/>
      <c r="F571" s="3"/>
      <c r="G571" s="2" t="s">
        <v>1212</v>
      </c>
      <c r="H571" s="4">
        <v>13000</v>
      </c>
      <c r="I571" s="4"/>
      <c r="M571" s="4">
        <v>13000</v>
      </c>
      <c r="N571" s="4"/>
      <c r="R571" s="3" t="s">
        <v>1199</v>
      </c>
      <c r="S571" s="1"/>
      <c r="T571" s="1"/>
      <c r="U571" s="1" t="s">
        <v>907</v>
      </c>
    </row>
    <row r="572" spans="1:21" x14ac:dyDescent="0.2">
      <c r="A572" s="2" t="s">
        <v>1198</v>
      </c>
      <c r="B572" s="3">
        <v>6668</v>
      </c>
      <c r="C572" s="3">
        <v>30707</v>
      </c>
      <c r="D572" s="3" t="s">
        <v>1199</v>
      </c>
      <c r="E572" s="3"/>
      <c r="F572" s="3"/>
      <c r="G572" s="2" t="s">
        <v>1213</v>
      </c>
      <c r="H572" s="4">
        <v>13000</v>
      </c>
      <c r="I572" s="4"/>
      <c r="M572" s="4">
        <v>13000</v>
      </c>
      <c r="N572" s="4"/>
      <c r="R572" s="3" t="s">
        <v>1199</v>
      </c>
      <c r="S572" s="1"/>
      <c r="T572" s="1"/>
      <c r="U572" s="1" t="s">
        <v>907</v>
      </c>
    </row>
    <row r="573" spans="1:21" x14ac:dyDescent="0.2">
      <c r="A573" s="2" t="s">
        <v>1198</v>
      </c>
      <c r="B573" s="3">
        <v>6670</v>
      </c>
      <c r="C573" s="3">
        <v>30711</v>
      </c>
      <c r="D573" s="3" t="s">
        <v>1199</v>
      </c>
      <c r="E573" s="3"/>
      <c r="F573" s="3"/>
      <c r="G573" s="2" t="s">
        <v>1214</v>
      </c>
      <c r="H573" s="4">
        <v>13000</v>
      </c>
      <c r="I573" s="4"/>
      <c r="M573" s="4">
        <v>13000</v>
      </c>
      <c r="N573" s="4"/>
      <c r="R573" s="3" t="s">
        <v>1199</v>
      </c>
      <c r="S573" s="1"/>
      <c r="T573" s="1"/>
      <c r="U573" s="1" t="s">
        <v>907</v>
      </c>
    </row>
    <row r="574" spans="1:21" x14ac:dyDescent="0.2">
      <c r="A574" s="2" t="s">
        <v>1198</v>
      </c>
      <c r="B574" s="3">
        <v>6671</v>
      </c>
      <c r="C574" s="3">
        <v>30712</v>
      </c>
      <c r="D574" s="3" t="s">
        <v>1199</v>
      </c>
      <c r="E574" s="3"/>
      <c r="F574" s="3"/>
      <c r="G574" s="2" t="s">
        <v>1215</v>
      </c>
      <c r="H574" s="4">
        <v>13000</v>
      </c>
      <c r="I574" s="4"/>
      <c r="M574" s="4">
        <v>13000</v>
      </c>
      <c r="N574" s="4"/>
      <c r="R574" s="3" t="s">
        <v>1199</v>
      </c>
      <c r="S574" s="1"/>
      <c r="T574" s="1"/>
      <c r="U574" s="1" t="s">
        <v>907</v>
      </c>
    </row>
    <row r="575" spans="1:21" x14ac:dyDescent="0.2">
      <c r="A575" s="2" t="s">
        <v>1198</v>
      </c>
      <c r="B575" s="3">
        <v>6672</v>
      </c>
      <c r="C575" s="3">
        <v>30715</v>
      </c>
      <c r="D575" s="3" t="s">
        <v>1199</v>
      </c>
      <c r="E575" s="3"/>
      <c r="F575" s="3"/>
      <c r="G575" s="2" t="s">
        <v>1216</v>
      </c>
      <c r="H575" s="4">
        <v>13000</v>
      </c>
      <c r="I575" s="4"/>
      <c r="M575" s="4">
        <v>13000</v>
      </c>
      <c r="N575" s="4"/>
      <c r="R575" s="3" t="s">
        <v>1199</v>
      </c>
      <c r="S575" s="1"/>
      <c r="T575" s="1"/>
      <c r="U575" s="1" t="s">
        <v>907</v>
      </c>
    </row>
    <row r="576" spans="1:21" x14ac:dyDescent="0.2">
      <c r="A576" s="2" t="s">
        <v>1198</v>
      </c>
      <c r="B576" s="3">
        <v>6673</v>
      </c>
      <c r="C576" s="3">
        <v>30717</v>
      </c>
      <c r="D576" s="3" t="s">
        <v>1199</v>
      </c>
      <c r="E576" s="3"/>
      <c r="F576" s="3"/>
      <c r="G576" s="2" t="s">
        <v>1217</v>
      </c>
      <c r="H576" s="4">
        <v>13000</v>
      </c>
      <c r="I576" s="4"/>
      <c r="M576" s="4">
        <v>13000</v>
      </c>
      <c r="N576" s="4"/>
      <c r="R576" s="3" t="s">
        <v>1199</v>
      </c>
      <c r="S576" s="1"/>
      <c r="T576" s="1"/>
      <c r="U576" s="1" t="s">
        <v>907</v>
      </c>
    </row>
    <row r="577" spans="1:21" x14ac:dyDescent="0.2">
      <c r="A577" s="2" t="s">
        <v>1198</v>
      </c>
      <c r="B577" s="3">
        <v>6674</v>
      </c>
      <c r="C577" s="3">
        <v>30718</v>
      </c>
      <c r="D577" s="3" t="s">
        <v>1199</v>
      </c>
      <c r="E577" s="3"/>
      <c r="F577" s="3"/>
      <c r="G577" s="2" t="s">
        <v>1218</v>
      </c>
      <c r="H577" s="4">
        <v>13000</v>
      </c>
      <c r="I577" s="4"/>
      <c r="M577" s="4">
        <v>13000</v>
      </c>
      <c r="N577" s="4"/>
      <c r="R577" s="3" t="s">
        <v>1199</v>
      </c>
      <c r="S577" s="1"/>
      <c r="T577" s="1"/>
      <c r="U577" s="1" t="s">
        <v>907</v>
      </c>
    </row>
    <row r="578" spans="1:21" x14ac:dyDescent="0.2">
      <c r="A578" s="2" t="s">
        <v>1198</v>
      </c>
      <c r="B578" s="3">
        <v>6675</v>
      </c>
      <c r="C578" s="3">
        <v>30719</v>
      </c>
      <c r="D578" s="3" t="s">
        <v>1199</v>
      </c>
      <c r="E578" s="3"/>
      <c r="F578" s="3"/>
      <c r="G578" s="2" t="s">
        <v>1219</v>
      </c>
      <c r="H578" s="4">
        <v>13000</v>
      </c>
      <c r="I578" s="4"/>
      <c r="M578" s="4">
        <v>13000</v>
      </c>
      <c r="N578" s="4"/>
      <c r="R578" s="3" t="s">
        <v>1199</v>
      </c>
      <c r="S578" s="1"/>
      <c r="T578" s="1"/>
      <c r="U578" s="1" t="s">
        <v>907</v>
      </c>
    </row>
    <row r="579" spans="1:21" x14ac:dyDescent="0.2">
      <c r="A579" s="2" t="s">
        <v>1198</v>
      </c>
      <c r="B579" s="3">
        <v>6676</v>
      </c>
      <c r="C579" s="3">
        <v>30726</v>
      </c>
      <c r="D579" s="3" t="s">
        <v>1199</v>
      </c>
      <c r="E579" s="3"/>
      <c r="F579" s="3"/>
      <c r="G579" s="2" t="s">
        <v>1220</v>
      </c>
      <c r="H579" s="4">
        <v>13000</v>
      </c>
      <c r="I579" s="4"/>
      <c r="M579" s="4">
        <v>13000</v>
      </c>
      <c r="N579" s="4"/>
      <c r="R579" s="3" t="s">
        <v>1199</v>
      </c>
      <c r="S579" s="1"/>
      <c r="T579" s="1"/>
      <c r="U579" s="1" t="s">
        <v>907</v>
      </c>
    </row>
    <row r="580" spans="1:21" x14ac:dyDescent="0.2">
      <c r="A580" s="2" t="s">
        <v>1198</v>
      </c>
      <c r="B580" s="3">
        <v>6677</v>
      </c>
      <c r="C580" s="3">
        <v>30727</v>
      </c>
      <c r="D580" s="3" t="s">
        <v>1199</v>
      </c>
      <c r="E580" s="3"/>
      <c r="F580" s="3"/>
      <c r="G580" s="2" t="s">
        <v>1221</v>
      </c>
      <c r="H580" s="4">
        <v>13000</v>
      </c>
      <c r="I580" s="4"/>
      <c r="M580" s="4">
        <v>13000</v>
      </c>
      <c r="N580" s="4"/>
      <c r="R580" s="3" t="s">
        <v>1199</v>
      </c>
      <c r="S580" s="1"/>
      <c r="T580" s="1"/>
      <c r="U580" s="1" t="s">
        <v>907</v>
      </c>
    </row>
    <row r="581" spans="1:21" x14ac:dyDescent="0.2">
      <c r="A581" s="2" t="s">
        <v>1198</v>
      </c>
      <c r="B581" s="3">
        <v>6678</v>
      </c>
      <c r="C581" s="3">
        <v>30729</v>
      </c>
      <c r="D581" s="3" t="s">
        <v>1199</v>
      </c>
      <c r="E581" s="3"/>
      <c r="F581" s="3"/>
      <c r="G581" s="2" t="s">
        <v>1222</v>
      </c>
      <c r="H581" s="4">
        <v>13000</v>
      </c>
      <c r="I581" s="4"/>
      <c r="M581" s="4">
        <v>13000</v>
      </c>
      <c r="N581" s="4"/>
      <c r="R581" s="3" t="s">
        <v>1199</v>
      </c>
      <c r="S581" s="1"/>
      <c r="T581" s="1"/>
      <c r="U581" s="1" t="s">
        <v>907</v>
      </c>
    </row>
    <row r="582" spans="1:21" x14ac:dyDescent="0.2">
      <c r="A582" s="2" t="s">
        <v>1198</v>
      </c>
      <c r="B582" s="3">
        <v>6679</v>
      </c>
      <c r="C582" s="3">
        <v>30732</v>
      </c>
      <c r="D582" s="3" t="s">
        <v>1199</v>
      </c>
      <c r="E582" s="3"/>
      <c r="F582" s="3"/>
      <c r="G582" s="2" t="s">
        <v>1223</v>
      </c>
      <c r="H582" s="4">
        <v>13000</v>
      </c>
      <c r="I582" s="4"/>
      <c r="M582" s="4">
        <v>13000</v>
      </c>
      <c r="N582" s="4"/>
      <c r="R582" s="3" t="s">
        <v>1199</v>
      </c>
      <c r="S582" s="1"/>
      <c r="T582" s="1"/>
      <c r="U582" s="1" t="s">
        <v>907</v>
      </c>
    </row>
    <row r="583" spans="1:21" x14ac:dyDescent="0.2">
      <c r="A583" s="2" t="s">
        <v>1198</v>
      </c>
      <c r="B583" s="3">
        <v>6680</v>
      </c>
      <c r="C583" s="3">
        <v>30733</v>
      </c>
      <c r="D583" s="3" t="s">
        <v>1199</v>
      </c>
      <c r="E583" s="3"/>
      <c r="F583" s="3"/>
      <c r="G583" s="2" t="s">
        <v>1224</v>
      </c>
      <c r="H583" s="4">
        <v>13000</v>
      </c>
      <c r="I583" s="4"/>
      <c r="M583" s="4">
        <v>13000</v>
      </c>
      <c r="N583" s="4"/>
      <c r="R583" s="3" t="s">
        <v>1199</v>
      </c>
      <c r="S583" s="1"/>
      <c r="T583" s="1"/>
      <c r="U583" s="1" t="s">
        <v>907</v>
      </c>
    </row>
    <row r="584" spans="1:21" x14ac:dyDescent="0.2">
      <c r="A584" s="2" t="s">
        <v>1198</v>
      </c>
      <c r="B584" s="3">
        <v>6681</v>
      </c>
      <c r="C584" s="3">
        <v>30738</v>
      </c>
      <c r="D584" s="3" t="s">
        <v>1199</v>
      </c>
      <c r="E584" s="3"/>
      <c r="F584" s="3"/>
      <c r="G584" s="2" t="s">
        <v>1225</v>
      </c>
      <c r="H584" s="4">
        <v>13000</v>
      </c>
      <c r="I584" s="4"/>
      <c r="M584" s="4">
        <v>13000</v>
      </c>
      <c r="N584" s="4"/>
      <c r="R584" s="3" t="s">
        <v>1199</v>
      </c>
      <c r="S584" s="1"/>
      <c r="T584" s="1"/>
      <c r="U584" s="1" t="s">
        <v>907</v>
      </c>
    </row>
    <row r="585" spans="1:21" x14ac:dyDescent="0.2">
      <c r="A585" s="2" t="s">
        <v>1198</v>
      </c>
      <c r="B585" s="3">
        <v>6682</v>
      </c>
      <c r="C585" s="3">
        <v>30755</v>
      </c>
      <c r="D585" s="3" t="s">
        <v>1199</v>
      </c>
      <c r="E585" s="3"/>
      <c r="F585" s="3"/>
      <c r="G585" s="2" t="s">
        <v>1226</v>
      </c>
      <c r="H585" s="4">
        <v>13000</v>
      </c>
      <c r="I585" s="4"/>
      <c r="M585" s="4">
        <v>13000</v>
      </c>
      <c r="N585" s="4"/>
      <c r="R585" s="3" t="s">
        <v>1199</v>
      </c>
      <c r="S585" s="1"/>
      <c r="T585" s="1"/>
      <c r="U585" s="1" t="s">
        <v>907</v>
      </c>
    </row>
    <row r="586" spans="1:21" x14ac:dyDescent="0.2">
      <c r="A586" s="2" t="s">
        <v>1198</v>
      </c>
      <c r="B586" s="3">
        <v>6683</v>
      </c>
      <c r="C586" s="3">
        <v>30756</v>
      </c>
      <c r="D586" s="3" t="s">
        <v>1199</v>
      </c>
      <c r="E586" s="3"/>
      <c r="F586" s="3"/>
      <c r="G586" s="2" t="s">
        <v>1227</v>
      </c>
      <c r="H586" s="4">
        <v>13000</v>
      </c>
      <c r="I586" s="4"/>
      <c r="M586" s="4">
        <v>13000</v>
      </c>
      <c r="N586" s="4"/>
      <c r="R586" s="3" t="s">
        <v>1199</v>
      </c>
      <c r="S586" s="1"/>
      <c r="T586" s="1"/>
      <c r="U586" s="1" t="s">
        <v>907</v>
      </c>
    </row>
    <row r="587" spans="1:21" x14ac:dyDescent="0.2">
      <c r="A587" s="2" t="s">
        <v>1198</v>
      </c>
      <c r="B587" s="3">
        <v>6684</v>
      </c>
      <c r="C587" s="3">
        <v>30757</v>
      </c>
      <c r="D587" s="3" t="s">
        <v>1199</v>
      </c>
      <c r="E587" s="3"/>
      <c r="F587" s="3"/>
      <c r="G587" s="2" t="s">
        <v>1228</v>
      </c>
      <c r="H587" s="4">
        <v>13000</v>
      </c>
      <c r="I587" s="4"/>
      <c r="M587" s="4">
        <v>13000</v>
      </c>
      <c r="N587" s="4"/>
      <c r="R587" s="3" t="s">
        <v>1199</v>
      </c>
      <c r="S587" s="1"/>
      <c r="T587" s="1"/>
      <c r="U587" s="1" t="s">
        <v>907</v>
      </c>
    </row>
    <row r="588" spans="1:21" x14ac:dyDescent="0.2">
      <c r="A588" s="2" t="s">
        <v>1198</v>
      </c>
      <c r="B588" s="3">
        <v>6685</v>
      </c>
      <c r="C588" s="3">
        <v>30758</v>
      </c>
      <c r="D588" s="3" t="s">
        <v>1199</v>
      </c>
      <c r="E588" s="3"/>
      <c r="F588" s="3"/>
      <c r="G588" s="2" t="s">
        <v>1229</v>
      </c>
      <c r="H588" s="4">
        <v>13000</v>
      </c>
      <c r="I588" s="4"/>
      <c r="M588" s="4">
        <v>13000</v>
      </c>
      <c r="N588" s="4"/>
      <c r="R588" s="3" t="s">
        <v>1199</v>
      </c>
      <c r="S588" s="1"/>
      <c r="T588" s="1"/>
      <c r="U588" s="1" t="s">
        <v>907</v>
      </c>
    </row>
    <row r="589" spans="1:21" x14ac:dyDescent="0.2">
      <c r="A589" s="2" t="s">
        <v>1198</v>
      </c>
      <c r="B589" s="3">
        <v>6686</v>
      </c>
      <c r="C589" s="3">
        <v>30760</v>
      </c>
      <c r="D589" s="3" t="s">
        <v>1199</v>
      </c>
      <c r="E589" s="3"/>
      <c r="F589" s="3"/>
      <c r="G589" s="2" t="s">
        <v>1230</v>
      </c>
      <c r="H589" s="4">
        <v>13000</v>
      </c>
      <c r="I589" s="4"/>
      <c r="M589" s="4">
        <v>13000</v>
      </c>
      <c r="N589" s="4"/>
      <c r="R589" s="3" t="s">
        <v>1199</v>
      </c>
      <c r="S589" s="1"/>
      <c r="T589" s="1"/>
      <c r="U589" s="1" t="s">
        <v>907</v>
      </c>
    </row>
    <row r="590" spans="1:21" x14ac:dyDescent="0.2">
      <c r="A590" s="2" t="s">
        <v>1198</v>
      </c>
      <c r="B590" s="3">
        <v>6687</v>
      </c>
      <c r="C590" s="3">
        <v>30761</v>
      </c>
      <c r="D590" s="3" t="s">
        <v>1199</v>
      </c>
      <c r="E590" s="3"/>
      <c r="F590" s="3"/>
      <c r="G590" s="2" t="s">
        <v>1231</v>
      </c>
      <c r="H590" s="4">
        <v>13000</v>
      </c>
      <c r="I590" s="4"/>
      <c r="M590" s="4">
        <v>13000</v>
      </c>
      <c r="N590" s="4"/>
      <c r="R590" s="3" t="s">
        <v>1199</v>
      </c>
      <c r="S590" s="1"/>
      <c r="T590" s="1"/>
      <c r="U590" s="1" t="s">
        <v>907</v>
      </c>
    </row>
    <row r="591" spans="1:21" x14ac:dyDescent="0.2">
      <c r="A591" s="2" t="s">
        <v>1198</v>
      </c>
      <c r="B591" s="3">
        <v>6688</v>
      </c>
      <c r="C591" s="3">
        <v>30770</v>
      </c>
      <c r="D591" s="3" t="s">
        <v>1199</v>
      </c>
      <c r="E591" s="3"/>
      <c r="F591" s="3"/>
      <c r="G591" s="2" t="s">
        <v>1232</v>
      </c>
      <c r="H591" s="4">
        <v>13000</v>
      </c>
      <c r="I591" s="4"/>
      <c r="M591" s="4">
        <v>13000</v>
      </c>
      <c r="N591" s="4"/>
      <c r="R591" s="3" t="s">
        <v>1199</v>
      </c>
      <c r="S591" s="1"/>
      <c r="T591" s="1"/>
      <c r="U591" s="1" t="s">
        <v>907</v>
      </c>
    </row>
    <row r="592" spans="1:21" x14ac:dyDescent="0.2">
      <c r="A592" s="2" t="s">
        <v>888</v>
      </c>
      <c r="B592" s="3">
        <v>6710</v>
      </c>
      <c r="C592" s="3">
        <v>30918</v>
      </c>
      <c r="D592" s="3" t="s">
        <v>1233</v>
      </c>
      <c r="E592" s="3"/>
      <c r="F592" s="3"/>
      <c r="G592" s="2" t="s">
        <v>811</v>
      </c>
      <c r="H592" s="4">
        <v>32500</v>
      </c>
      <c r="I592" s="4"/>
      <c r="M592" s="4">
        <v>32500</v>
      </c>
      <c r="N592" s="4"/>
      <c r="R592" s="3" t="s">
        <v>1233</v>
      </c>
      <c r="S592" s="1"/>
      <c r="T592" s="1"/>
      <c r="U592" s="1" t="s">
        <v>907</v>
      </c>
    </row>
    <row r="593" spans="1:21" x14ac:dyDescent="0.2">
      <c r="A593" s="2" t="s">
        <v>1252</v>
      </c>
      <c r="B593" s="3">
        <v>4787</v>
      </c>
      <c r="C593" s="3">
        <v>21250</v>
      </c>
      <c r="D593" s="3" t="s">
        <v>1147</v>
      </c>
      <c r="E593" s="3">
        <v>0</v>
      </c>
      <c r="F593" s="3"/>
      <c r="G593" s="2" t="s">
        <v>1253</v>
      </c>
      <c r="H593" s="4">
        <v>6500</v>
      </c>
      <c r="I593" s="4"/>
      <c r="J593" s="1"/>
      <c r="K593" s="1"/>
      <c r="L593" s="1"/>
      <c r="M593" s="4">
        <v>6500</v>
      </c>
      <c r="N593" s="4"/>
      <c r="O593" s="1">
        <v>0</v>
      </c>
      <c r="P593" s="1">
        <v>0</v>
      </c>
      <c r="Q593" s="1" t="s">
        <v>1149</v>
      </c>
      <c r="R593" s="1" t="s">
        <v>1147</v>
      </c>
      <c r="S593" s="1" t="s">
        <v>1254</v>
      </c>
      <c r="T593" s="1" t="s">
        <v>1150</v>
      </c>
      <c r="U593" s="1" t="s">
        <v>907</v>
      </c>
    </row>
    <row r="594" spans="1:21" x14ac:dyDescent="0.2">
      <c r="A594" s="2"/>
      <c r="B594" s="3"/>
      <c r="C594" s="3"/>
      <c r="D594" s="3"/>
      <c r="E594" s="3"/>
      <c r="F594" s="3"/>
      <c r="G594" s="2"/>
      <c r="H594" s="4"/>
      <c r="I594" s="4"/>
      <c r="M594" s="8"/>
      <c r="N594" s="4"/>
      <c r="R594" s="3"/>
      <c r="S594" s="1"/>
      <c r="T594" s="1"/>
      <c r="U594" s="1"/>
    </row>
    <row r="595" spans="1:21" ht="13.5" thickBot="1" x14ac:dyDescent="0.25">
      <c r="A595" s="2"/>
      <c r="B595" s="3"/>
      <c r="C595" s="3"/>
      <c r="D595" s="3"/>
      <c r="E595" s="3"/>
      <c r="F595" s="3"/>
      <c r="G595" s="2"/>
      <c r="H595" s="4"/>
      <c r="I595" s="4"/>
      <c r="M595" s="9">
        <f>SUM(M437:M594)</f>
        <v>2884596.92</v>
      </c>
      <c r="N595" s="4"/>
      <c r="R595" s="3"/>
      <c r="S595" s="1"/>
      <c r="T595" s="1"/>
      <c r="U595" s="1"/>
    </row>
    <row r="596" spans="1:21" ht="13.5" thickTop="1" x14ac:dyDescent="0.2">
      <c r="A596" s="2"/>
      <c r="B596" s="3"/>
      <c r="C596" s="3"/>
      <c r="D596" s="3"/>
      <c r="E596" s="3"/>
      <c r="F596" s="3"/>
      <c r="G596" s="2"/>
      <c r="H596" s="4"/>
      <c r="I596" s="4"/>
      <c r="M596" s="19"/>
      <c r="N596" s="4"/>
      <c r="R596" s="3"/>
      <c r="S596" s="1"/>
      <c r="T596" s="1"/>
      <c r="U596" s="1"/>
    </row>
    <row r="597" spans="1:21" x14ac:dyDescent="0.2">
      <c r="A597" s="2"/>
      <c r="B597" s="7" t="s">
        <v>1236</v>
      </c>
      <c r="C597" s="3"/>
      <c r="D597" s="3"/>
      <c r="E597" s="3"/>
      <c r="F597" s="3"/>
      <c r="G597" s="2"/>
      <c r="H597" s="4"/>
      <c r="I597" s="4"/>
      <c r="M597" s="4"/>
      <c r="N597" s="4"/>
      <c r="R597" s="3"/>
      <c r="S597" s="1"/>
      <c r="T597" s="1"/>
      <c r="U597" s="1"/>
    </row>
    <row r="598" spans="1:21" x14ac:dyDescent="0.2">
      <c r="A598" s="2" t="s">
        <v>433</v>
      </c>
      <c r="B598" s="3">
        <v>897</v>
      </c>
      <c r="C598" s="3">
        <v>3941</v>
      </c>
      <c r="D598" s="3" t="s">
        <v>1237</v>
      </c>
      <c r="E598" s="3">
        <v>0</v>
      </c>
      <c r="F598" s="3"/>
      <c r="G598" s="2" t="s">
        <v>257</v>
      </c>
      <c r="H598" s="4">
        <v>4500</v>
      </c>
      <c r="I598" s="4"/>
      <c r="M598" s="4">
        <v>4500</v>
      </c>
      <c r="N598" s="4"/>
      <c r="O598" s="11">
        <v>0</v>
      </c>
      <c r="P598" s="11" t="s">
        <v>1238</v>
      </c>
      <c r="U598" s="11" t="s">
        <v>1239</v>
      </c>
    </row>
    <row r="599" spans="1:21" x14ac:dyDescent="0.2">
      <c r="A599" s="2" t="s">
        <v>173</v>
      </c>
      <c r="B599" s="3">
        <v>1083</v>
      </c>
      <c r="C599" s="3">
        <v>4291</v>
      </c>
      <c r="D599" s="3" t="s">
        <v>1240</v>
      </c>
      <c r="E599" s="3">
        <v>0</v>
      </c>
      <c r="F599" s="3"/>
      <c r="G599" s="2" t="s">
        <v>1241</v>
      </c>
      <c r="H599" s="4">
        <v>1500</v>
      </c>
      <c r="I599" s="4"/>
      <c r="M599" s="4">
        <v>1500</v>
      </c>
      <c r="N599" s="4"/>
      <c r="O599" s="11">
        <v>0</v>
      </c>
      <c r="P599" s="11" t="s">
        <v>1242</v>
      </c>
      <c r="U599" s="11" t="s">
        <v>1239</v>
      </c>
    </row>
    <row r="600" spans="1:21" x14ac:dyDescent="0.2">
      <c r="A600" s="2" t="s">
        <v>1243</v>
      </c>
      <c r="B600" s="3">
        <v>1147</v>
      </c>
      <c r="C600" s="3">
        <v>4616</v>
      </c>
      <c r="D600" s="3" t="s">
        <v>1244</v>
      </c>
      <c r="E600" s="3">
        <v>0</v>
      </c>
      <c r="F600" s="3"/>
      <c r="G600" s="2" t="s">
        <v>1245</v>
      </c>
      <c r="H600" s="4">
        <v>4500</v>
      </c>
      <c r="I600" s="4"/>
      <c r="M600" s="4">
        <v>4500</v>
      </c>
      <c r="N600" s="4"/>
      <c r="O600" s="11">
        <v>0</v>
      </c>
      <c r="P600" s="11" t="s">
        <v>1242</v>
      </c>
      <c r="U600" s="11" t="s">
        <v>1239</v>
      </c>
    </row>
    <row r="601" spans="1:21" x14ac:dyDescent="0.2">
      <c r="A601" s="2" t="s">
        <v>412</v>
      </c>
      <c r="B601" s="3">
        <v>4395</v>
      </c>
      <c r="C601" s="3">
        <v>19349</v>
      </c>
      <c r="D601" s="3" t="s">
        <v>1246</v>
      </c>
      <c r="E601" s="3">
        <v>0</v>
      </c>
      <c r="F601" s="3"/>
      <c r="G601" s="2" t="s">
        <v>57</v>
      </c>
      <c r="H601" s="4">
        <v>6500</v>
      </c>
      <c r="I601" s="4"/>
      <c r="J601" s="1"/>
      <c r="K601" s="1"/>
      <c r="L601" s="1"/>
      <c r="M601" s="4">
        <v>26000</v>
      </c>
      <c r="N601" s="4"/>
      <c r="O601" s="1" t="s">
        <v>1247</v>
      </c>
      <c r="P601" s="1"/>
      <c r="Q601" s="1"/>
      <c r="R601" s="1"/>
      <c r="S601" s="1"/>
      <c r="T601" s="1"/>
      <c r="U601" s="1" t="s">
        <v>1239</v>
      </c>
    </row>
    <row r="602" spans="1:21" x14ac:dyDescent="0.2">
      <c r="A602" s="2" t="s">
        <v>366</v>
      </c>
      <c r="B602" s="3">
        <v>3614</v>
      </c>
      <c r="C602" s="3">
        <v>15751</v>
      </c>
      <c r="D602" s="3" t="s">
        <v>1248</v>
      </c>
      <c r="E602" s="3">
        <v>0</v>
      </c>
      <c r="F602" s="3"/>
      <c r="G602" s="2" t="s">
        <v>1249</v>
      </c>
      <c r="H602" s="4">
        <v>7800</v>
      </c>
      <c r="I602" s="4"/>
      <c r="M602" s="4">
        <v>7800</v>
      </c>
      <c r="N602" s="4"/>
      <c r="O602" s="11">
        <v>0</v>
      </c>
      <c r="P602" s="11" t="s">
        <v>1250</v>
      </c>
      <c r="U602" s="11" t="s">
        <v>1239</v>
      </c>
    </row>
    <row r="603" spans="1:21" x14ac:dyDescent="0.2">
      <c r="A603" s="1"/>
      <c r="B603" s="1"/>
      <c r="C603" s="1"/>
      <c r="D603" s="3"/>
      <c r="E603" s="3"/>
      <c r="F603" s="3"/>
      <c r="G603" s="2" t="s">
        <v>1251</v>
      </c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x14ac:dyDescent="0.2">
      <c r="D604" s="3"/>
      <c r="H604" s="4">
        <v>6500</v>
      </c>
      <c r="K604" s="2"/>
      <c r="L604" s="2"/>
      <c r="M604" s="20"/>
      <c r="R604" s="3"/>
    </row>
    <row r="605" spans="1:21" ht="13.5" thickBot="1" x14ac:dyDescent="0.25">
      <c r="D605" s="3"/>
      <c r="H605" s="4"/>
      <c r="K605" s="2"/>
      <c r="L605" s="2"/>
      <c r="M605" s="18">
        <f>SUM(M598:M604)</f>
        <v>44300</v>
      </c>
      <c r="R605" s="3"/>
    </row>
    <row r="606" spans="1:21" ht="13.5" thickTop="1" x14ac:dyDescent="0.2">
      <c r="B606" s="14" t="s">
        <v>1255</v>
      </c>
      <c r="D606" s="3"/>
      <c r="H606" s="4"/>
      <c r="K606" s="2"/>
      <c r="L606" s="2"/>
      <c r="R606" s="3"/>
    </row>
    <row r="607" spans="1:21" x14ac:dyDescent="0.2">
      <c r="A607" s="2" t="s">
        <v>387</v>
      </c>
      <c r="B607" s="1"/>
      <c r="C607" s="1"/>
      <c r="D607" s="3"/>
      <c r="E607" s="3"/>
      <c r="F607" s="3"/>
      <c r="G607" s="2" t="s">
        <v>1256</v>
      </c>
      <c r="H607" s="4">
        <v>30000</v>
      </c>
      <c r="I607" s="4"/>
      <c r="J607" s="2" t="s">
        <v>1257</v>
      </c>
      <c r="K607" s="1"/>
      <c r="L607" s="1"/>
      <c r="M607" s="2">
        <v>-3292.68</v>
      </c>
      <c r="N607" s="2"/>
      <c r="O607" s="1"/>
      <c r="P607" s="1"/>
      <c r="Q607" s="1"/>
      <c r="R607" s="1"/>
      <c r="S607" s="1"/>
      <c r="T607" s="1"/>
      <c r="U607" s="1">
        <v>0</v>
      </c>
    </row>
    <row r="608" spans="1:21" x14ac:dyDescent="0.2">
      <c r="A608" s="2" t="s">
        <v>387</v>
      </c>
      <c r="B608" s="1"/>
      <c r="C608" s="1"/>
      <c r="D608" s="3"/>
      <c r="E608" s="3"/>
      <c r="F608" s="3"/>
      <c r="G608" s="2" t="s">
        <v>1256</v>
      </c>
      <c r="H608" s="4">
        <v>65000</v>
      </c>
      <c r="I608" s="4"/>
      <c r="J608" s="2" t="s">
        <v>1258</v>
      </c>
      <c r="K608" s="1"/>
      <c r="L608" s="1"/>
      <c r="M608" s="2">
        <v>-6341.46</v>
      </c>
      <c r="N608" s="2"/>
      <c r="O608" s="1"/>
      <c r="P608" s="1"/>
      <c r="Q608" s="1"/>
      <c r="R608" s="1"/>
      <c r="S608" s="1"/>
      <c r="T608" s="1"/>
      <c r="U608" s="1">
        <v>0</v>
      </c>
    </row>
    <row r="609" spans="1:21" x14ac:dyDescent="0.2">
      <c r="A609" s="2" t="s">
        <v>387</v>
      </c>
      <c r="B609" s="1"/>
      <c r="C609" s="1"/>
      <c r="D609" s="3"/>
      <c r="E609" s="3"/>
      <c r="F609" s="3"/>
      <c r="G609" s="2" t="s">
        <v>1256</v>
      </c>
      <c r="H609" s="4">
        <v>15000</v>
      </c>
      <c r="I609" s="4"/>
      <c r="J609" s="2" t="s">
        <v>1259</v>
      </c>
      <c r="K609" s="1"/>
      <c r="L609" s="1"/>
      <c r="M609" s="2">
        <v>-4024.39</v>
      </c>
      <c r="N609" s="2"/>
      <c r="O609" s="1"/>
      <c r="P609" s="1"/>
      <c r="Q609" s="1"/>
      <c r="R609" s="1"/>
      <c r="S609" s="1"/>
      <c r="T609" s="1"/>
      <c r="U609" s="1">
        <v>0</v>
      </c>
    </row>
    <row r="610" spans="1:21" x14ac:dyDescent="0.2">
      <c r="A610" s="2" t="s">
        <v>387</v>
      </c>
      <c r="B610" s="1"/>
      <c r="C610" s="1"/>
      <c r="D610" s="3"/>
      <c r="E610" s="3"/>
      <c r="F610" s="3"/>
      <c r="G610" s="2" t="s">
        <v>1256</v>
      </c>
      <c r="H610" s="4">
        <v>9000</v>
      </c>
      <c r="I610" s="4"/>
      <c r="J610" s="2" t="s">
        <v>1260</v>
      </c>
      <c r="K610" s="1"/>
      <c r="L610" s="1"/>
      <c r="M610" s="2">
        <v>-3841.46</v>
      </c>
      <c r="N610" s="2"/>
      <c r="O610" s="1"/>
      <c r="P610" s="1"/>
      <c r="Q610" s="1"/>
      <c r="R610" s="1"/>
      <c r="S610" s="1"/>
      <c r="T610" s="1"/>
      <c r="U610" s="1">
        <v>0</v>
      </c>
    </row>
    <row r="611" spans="1:21" x14ac:dyDescent="0.2">
      <c r="A611" s="2" t="s">
        <v>387</v>
      </c>
      <c r="B611" s="1"/>
      <c r="C611" s="1"/>
      <c r="D611" s="3"/>
      <c r="E611" s="3"/>
      <c r="F611" s="3"/>
      <c r="G611" s="2" t="s">
        <v>1256</v>
      </c>
      <c r="H611" s="4">
        <v>117450</v>
      </c>
      <c r="I611" s="4"/>
      <c r="J611" s="2" t="s">
        <v>1261</v>
      </c>
      <c r="K611" s="1"/>
      <c r="L611" s="1"/>
      <c r="M611" s="2">
        <v>-11392.68</v>
      </c>
      <c r="N611" s="2"/>
      <c r="O611" s="1"/>
      <c r="P611" s="1"/>
      <c r="Q611" s="1"/>
      <c r="R611" s="1"/>
      <c r="S611" s="1"/>
      <c r="T611" s="1"/>
      <c r="U611" s="1">
        <v>0</v>
      </c>
    </row>
    <row r="612" spans="1:21" x14ac:dyDescent="0.2">
      <c r="A612" s="2" t="s">
        <v>1262</v>
      </c>
      <c r="B612" s="3">
        <v>5039</v>
      </c>
      <c r="C612" s="3">
        <v>22593</v>
      </c>
      <c r="D612" s="3"/>
      <c r="E612" s="3"/>
      <c r="F612" s="3"/>
      <c r="G612" s="2" t="s">
        <v>1</v>
      </c>
      <c r="H612" s="2" t="s">
        <v>1263</v>
      </c>
      <c r="I612" s="2"/>
      <c r="J612" s="1"/>
      <c r="K612" s="4">
        <v>1219.51</v>
      </c>
      <c r="L612" s="4"/>
      <c r="M612" s="10">
        <v>-72</v>
      </c>
      <c r="N612" s="10"/>
      <c r="O612" s="1"/>
      <c r="P612" s="1"/>
      <c r="Q612" s="1"/>
      <c r="R612" s="1"/>
      <c r="S612" s="1"/>
      <c r="T612" s="1"/>
      <c r="U612" s="1">
        <v>0</v>
      </c>
    </row>
    <row r="613" spans="1:21" x14ac:dyDescent="0.2">
      <c r="A613" s="2" t="s">
        <v>1262</v>
      </c>
      <c r="B613" s="3">
        <v>5065</v>
      </c>
      <c r="C613" s="3">
        <v>22619</v>
      </c>
      <c r="D613" s="3"/>
      <c r="E613" s="3"/>
      <c r="F613" s="3"/>
      <c r="G613" s="2" t="s">
        <v>1</v>
      </c>
      <c r="H613" s="2" t="s">
        <v>1264</v>
      </c>
      <c r="I613" s="2"/>
      <c r="J613" s="1"/>
      <c r="K613" s="4">
        <v>8048.78</v>
      </c>
      <c r="L613" s="4"/>
      <c r="M613" s="10">
        <v>-2</v>
      </c>
      <c r="N613" s="10"/>
      <c r="O613" s="1"/>
      <c r="P613" s="1"/>
      <c r="Q613" s="1"/>
      <c r="R613" s="1"/>
      <c r="S613" s="1"/>
      <c r="T613" s="1"/>
      <c r="U613" s="1">
        <v>0</v>
      </c>
    </row>
    <row r="614" spans="1:21" x14ac:dyDescent="0.2">
      <c r="A614" s="2" t="s">
        <v>1265</v>
      </c>
      <c r="B614" s="1"/>
      <c r="C614" s="1"/>
      <c r="D614" s="3"/>
      <c r="E614" s="3"/>
      <c r="F614" s="3"/>
      <c r="G614" s="2" t="s">
        <v>1256</v>
      </c>
      <c r="H614" s="4">
        <v>897533</v>
      </c>
      <c r="I614" s="4"/>
      <c r="J614" s="2" t="s">
        <v>1266</v>
      </c>
      <c r="K614" s="1"/>
      <c r="L614" s="1"/>
      <c r="M614" s="2">
        <v>-150767.98000000001</v>
      </c>
      <c r="N614" s="2"/>
      <c r="O614" s="1"/>
      <c r="P614" s="1"/>
      <c r="Q614" s="1"/>
      <c r="R614" s="1"/>
      <c r="S614" s="1"/>
      <c r="T614" s="1"/>
      <c r="U614" s="1">
        <v>0</v>
      </c>
    </row>
    <row r="615" spans="1:21" x14ac:dyDescent="0.2">
      <c r="A615" s="2" t="s">
        <v>1267</v>
      </c>
      <c r="B615" s="3">
        <v>5406</v>
      </c>
      <c r="C615" s="3">
        <v>24360</v>
      </c>
      <c r="D615" s="3"/>
      <c r="E615" s="3"/>
      <c r="F615" s="3"/>
      <c r="G615" s="2" t="s">
        <v>1</v>
      </c>
      <c r="H615" s="2" t="s">
        <v>1268</v>
      </c>
      <c r="I615" s="2"/>
      <c r="J615" s="1"/>
      <c r="K615" s="4">
        <v>46027</v>
      </c>
      <c r="L615" s="4"/>
      <c r="M615" s="10">
        <v>-9.32</v>
      </c>
      <c r="N615" s="10"/>
      <c r="O615" s="1"/>
      <c r="P615" s="1"/>
      <c r="Q615" s="1"/>
      <c r="R615" s="1"/>
      <c r="S615" s="1"/>
      <c r="T615" s="1"/>
      <c r="U615" s="1">
        <v>0</v>
      </c>
    </row>
    <row r="616" spans="1:21" x14ac:dyDescent="0.2">
      <c r="A616" s="2" t="s">
        <v>1269</v>
      </c>
      <c r="B616" s="3">
        <v>5691</v>
      </c>
      <c r="C616" s="3">
        <v>25737</v>
      </c>
      <c r="D616" s="3"/>
      <c r="E616" s="3"/>
      <c r="F616" s="3"/>
      <c r="G616" s="2" t="s">
        <v>1</v>
      </c>
      <c r="H616" s="2" t="s">
        <v>1270</v>
      </c>
      <c r="I616" s="2"/>
      <c r="J616" s="1"/>
      <c r="K616" s="4">
        <v>39217.54</v>
      </c>
      <c r="L616" s="4"/>
      <c r="M616" s="10">
        <v>-0.02</v>
      </c>
      <c r="N616" s="10"/>
      <c r="O616" s="1"/>
      <c r="P616" s="1"/>
      <c r="Q616" s="1"/>
      <c r="R616" s="1"/>
      <c r="S616" s="1"/>
      <c r="T616" s="1"/>
      <c r="U616" s="1">
        <v>0</v>
      </c>
    </row>
    <row r="617" spans="1:21" x14ac:dyDescent="0.2">
      <c r="A617" s="2" t="s">
        <v>1271</v>
      </c>
      <c r="B617" s="3">
        <v>6023</v>
      </c>
      <c r="C617" s="3">
        <v>27340</v>
      </c>
      <c r="D617" s="3"/>
      <c r="E617" s="3"/>
      <c r="F617" s="3"/>
      <c r="G617" s="2" t="s">
        <v>1</v>
      </c>
      <c r="H617" s="2" t="s">
        <v>1272</v>
      </c>
      <c r="I617" s="2"/>
      <c r="J617" s="4">
        <v>60131.22</v>
      </c>
      <c r="M617" s="2">
        <v>-4000</v>
      </c>
      <c r="N617" s="2"/>
      <c r="S617" s="1"/>
      <c r="T617" s="1">
        <v>0</v>
      </c>
      <c r="U617" s="1">
        <v>0</v>
      </c>
    </row>
    <row r="618" spans="1:21" x14ac:dyDescent="0.2">
      <c r="A618" s="2" t="s">
        <v>845</v>
      </c>
      <c r="B618" s="3">
        <v>6396</v>
      </c>
      <c r="C618" s="3">
        <v>29213</v>
      </c>
      <c r="D618" s="3"/>
      <c r="E618" s="3"/>
      <c r="F618" s="3"/>
      <c r="G618" s="2" t="s">
        <v>437</v>
      </c>
      <c r="H618" s="4">
        <v>39000</v>
      </c>
      <c r="I618" s="4"/>
      <c r="M618" s="4">
        <v>39000</v>
      </c>
      <c r="N618" s="4"/>
      <c r="R618" s="3"/>
      <c r="S618" s="1"/>
      <c r="T618" s="1"/>
      <c r="U618" s="1">
        <v>0</v>
      </c>
    </row>
    <row r="619" spans="1:21" x14ac:dyDescent="0.2">
      <c r="A619" s="2" t="s">
        <v>872</v>
      </c>
      <c r="B619" s="3">
        <v>6492</v>
      </c>
      <c r="C619" s="3">
        <v>29700</v>
      </c>
      <c r="D619" s="3"/>
      <c r="E619" s="3"/>
      <c r="F619" s="3"/>
      <c r="G619" s="2" t="s">
        <v>1</v>
      </c>
      <c r="H619" s="2" t="s">
        <v>1273</v>
      </c>
      <c r="I619" s="2"/>
      <c r="K619" s="4">
        <v>39280.519999999997</v>
      </c>
      <c r="L619" s="4"/>
      <c r="M619" s="2">
        <v>-12038.98</v>
      </c>
      <c r="N619" s="2"/>
      <c r="R619" s="3"/>
      <c r="S619" s="1"/>
      <c r="T619" s="1"/>
      <c r="U619" s="1">
        <v>0</v>
      </c>
    </row>
    <row r="620" spans="1:21" x14ac:dyDescent="0.2">
      <c r="A620" s="2" t="s">
        <v>872</v>
      </c>
      <c r="D620" s="3"/>
      <c r="E620" s="3"/>
      <c r="F620" s="3"/>
      <c r="G620" s="2" t="s">
        <v>1256</v>
      </c>
      <c r="H620" s="4">
        <v>975988.99</v>
      </c>
      <c r="I620" s="4"/>
      <c r="J620" s="2" t="s">
        <v>1274</v>
      </c>
      <c r="M620" s="2">
        <v>-24741.5</v>
      </c>
      <c r="N620" s="2"/>
      <c r="R620" s="3"/>
      <c r="S620" s="1"/>
      <c r="T620" s="1"/>
      <c r="U620" s="1">
        <v>0</v>
      </c>
    </row>
    <row r="621" spans="1:21" x14ac:dyDescent="0.2">
      <c r="A621" s="2" t="s">
        <v>1275</v>
      </c>
      <c r="D621" s="3"/>
      <c r="E621" s="3"/>
      <c r="F621" s="3"/>
      <c r="G621" s="2" t="s">
        <v>604</v>
      </c>
      <c r="H621" s="4">
        <v>174862.55</v>
      </c>
      <c r="I621" s="4"/>
      <c r="J621" s="2" t="s">
        <v>1276</v>
      </c>
      <c r="M621" s="2">
        <v>-296390.65000000002</v>
      </c>
      <c r="N621" s="2"/>
      <c r="R621" s="3"/>
      <c r="S621" s="1"/>
      <c r="T621" s="1"/>
      <c r="U621" s="1">
        <v>0</v>
      </c>
    </row>
    <row r="622" spans="1:21" x14ac:dyDescent="0.2">
      <c r="D622" s="3"/>
      <c r="G622" s="2" t="s">
        <v>1277</v>
      </c>
      <c r="M622" s="17"/>
      <c r="R622" s="3"/>
      <c r="S622" s="1"/>
      <c r="T622" s="1"/>
      <c r="U622" s="1">
        <v>0</v>
      </c>
    </row>
    <row r="623" spans="1:21" ht="13.5" thickBot="1" x14ac:dyDescent="0.25">
      <c r="D623" s="3"/>
      <c r="G623" s="2"/>
      <c r="M623" s="23">
        <f>SUM(M607:M622)</f>
        <v>-477915.12000000005</v>
      </c>
      <c r="R623" s="3"/>
      <c r="S623" s="1"/>
      <c r="T623" s="1"/>
      <c r="U623" s="1">
        <v>0</v>
      </c>
    </row>
    <row r="624" spans="1:21" ht="13.5" thickTop="1" x14ac:dyDescent="0.2">
      <c r="A624" s="2"/>
      <c r="D624" s="3"/>
      <c r="M624" s="21"/>
    </row>
    <row r="625" spans="1:13" x14ac:dyDescent="0.2">
      <c r="A625" s="2"/>
      <c r="D625" s="3"/>
      <c r="J625" s="14" t="s">
        <v>1278</v>
      </c>
      <c r="M625" s="22">
        <f>M623+M605+M595+M434+M339+M319+M195+M24</f>
        <v>9186205.9800000004</v>
      </c>
    </row>
    <row r="626" spans="1:13" x14ac:dyDescent="0.2">
      <c r="A626" s="2"/>
      <c r="D626" s="3"/>
    </row>
  </sheetData>
  <sortState ref="A437:U592">
    <sortCondition ref="T437:T59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Reconciliation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2019-01-23T12:22:16Z</dcterms:created>
  <dcterms:modified xsi:type="dcterms:W3CDTF">2019-01-23T13:02:16Z</dcterms:modified>
</cp:coreProperties>
</file>