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n\OneDrive\Desktop\statements dec2018\"/>
    </mc:Choice>
  </mc:AlternateContent>
  <bookViews>
    <workbookView xWindow="0" yWindow="0" windowWidth="20490" windowHeight="7620"/>
  </bookViews>
  <sheets>
    <sheet name="Sales_per_day_(detailed_report)" sheetId="1" r:id="rId1"/>
  </sheets>
  <calcPr calcId="152511"/>
</workbook>
</file>

<file path=xl/calcChain.xml><?xml version="1.0" encoding="utf-8"?>
<calcChain xmlns="http://schemas.openxmlformats.org/spreadsheetml/2006/main">
  <c r="O73" i="1" l="1"/>
  <c r="O64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2" i="1"/>
  <c r="O63" i="1" s="1"/>
  <c r="O65" i="1" s="1"/>
  <c r="O78" i="1" s="1"/>
</calcChain>
</file>

<file path=xl/sharedStrings.xml><?xml version="1.0" encoding="utf-8"?>
<sst xmlns="http://schemas.openxmlformats.org/spreadsheetml/2006/main" count="557" uniqueCount="212">
  <si>
    <t>Date</t>
  </si>
  <si>
    <t>PNR ref.</t>
  </si>
  <si>
    <t>Status</t>
  </si>
  <si>
    <t>From</t>
  </si>
  <si>
    <t>To</t>
  </si>
  <si>
    <t>Class</t>
  </si>
  <si>
    <t>PAX</t>
  </si>
  <si>
    <t>1st pax name</t>
  </si>
  <si>
    <t>Agent</t>
  </si>
  <si>
    <t>User</t>
  </si>
  <si>
    <t>Fare</t>
  </si>
  <si>
    <t>TAX1</t>
  </si>
  <si>
    <t>Total USD</t>
  </si>
  <si>
    <t>Ticket</t>
  </si>
  <si>
    <t>Ticket date</t>
  </si>
  <si>
    <t>Deposit used</t>
  </si>
  <si>
    <t>Voucher amount</t>
  </si>
  <si>
    <t>Other payments amount</t>
  </si>
  <si>
    <t>2555F8C0</t>
  </si>
  <si>
    <t xml:space="preserve">OK        </t>
  </si>
  <si>
    <t>ELDORET</t>
  </si>
  <si>
    <t>LODWAR</t>
  </si>
  <si>
    <t>M</t>
  </si>
  <si>
    <t>DUNCAN AGER</t>
  </si>
  <si>
    <t>BCD TRAVEL</t>
  </si>
  <si>
    <t>carolinegichohi</t>
  </si>
  <si>
    <t>NAIROBI-WILSON</t>
  </si>
  <si>
    <t>KENNEDY MUSYOKA JAMES</t>
  </si>
  <si>
    <t>Felicity Njiru</t>
  </si>
  <si>
    <t>255E5004</t>
  </si>
  <si>
    <t>P</t>
  </si>
  <si>
    <t>ROBERT RAPANDO</t>
  </si>
  <si>
    <t>2557A1C1</t>
  </si>
  <si>
    <t>RANGANATHAN RAMANAN</t>
  </si>
  <si>
    <t xml:space="preserve">Alice Obur </t>
  </si>
  <si>
    <t>25575EF1</t>
  </si>
  <si>
    <t>LAMU</t>
  </si>
  <si>
    <t>MOMBASA</t>
  </si>
  <si>
    <t>X</t>
  </si>
  <si>
    <t>PETER KABIRU</t>
  </si>
  <si>
    <t>desouza</t>
  </si>
  <si>
    <t>255DD406</t>
  </si>
  <si>
    <t>JULIAN MUGA</t>
  </si>
  <si>
    <t>Sophie Ngunjiri</t>
  </si>
  <si>
    <t>2557ACC9</t>
  </si>
  <si>
    <t>FESTUS CHIRCHIR</t>
  </si>
  <si>
    <t>Nechesa</t>
  </si>
  <si>
    <t>2558065C</t>
  </si>
  <si>
    <t>Michael Gichaga</t>
  </si>
  <si>
    <t>wasike james</t>
  </si>
  <si>
    <t>255881BA</t>
  </si>
  <si>
    <t>MARK MWANJA</t>
  </si>
  <si>
    <t>25524BC1</t>
  </si>
  <si>
    <t>Daniel Irura</t>
  </si>
  <si>
    <t>Marion Chemutai</t>
  </si>
  <si>
    <t>255AE992</t>
  </si>
  <si>
    <t>SERAH WANJIRU KAMAU</t>
  </si>
  <si>
    <t>wanjira</t>
  </si>
  <si>
    <t>255392FF</t>
  </si>
  <si>
    <t>AHMAD IRSHAD MANSOOR</t>
  </si>
  <si>
    <t>2551C04D</t>
  </si>
  <si>
    <t>HARON CHESAINA</t>
  </si>
  <si>
    <t>25595B3E</t>
  </si>
  <si>
    <t>Truphosa Ocholla</t>
  </si>
  <si>
    <t>255CD8AB</t>
  </si>
  <si>
    <t>A</t>
  </si>
  <si>
    <t>JOSEPH KIHURANI</t>
  </si>
  <si>
    <t>SALOME</t>
  </si>
  <si>
    <t>255017F6</t>
  </si>
  <si>
    <t>WALTER AGONG</t>
  </si>
  <si>
    <t>255E5682</t>
  </si>
  <si>
    <t>LAMBERT MAKANDA</t>
  </si>
  <si>
    <t>2559E0F7</t>
  </si>
  <si>
    <t>catherine mwenda</t>
  </si>
  <si>
    <t>Nelson Kuto</t>
  </si>
  <si>
    <t>255EA584</t>
  </si>
  <si>
    <t>SARAH AKIRU ESINYEN</t>
  </si>
  <si>
    <t>255DB654</t>
  </si>
  <si>
    <t>Alice Akalapatan</t>
  </si>
  <si>
    <t>255946F7</t>
  </si>
  <si>
    <t>S</t>
  </si>
  <si>
    <t>Racheal Nzisa Mumo</t>
  </si>
  <si>
    <t>25533CA1</t>
  </si>
  <si>
    <t>Godfrey Ooko Adero</t>
  </si>
  <si>
    <t>255DEF8C</t>
  </si>
  <si>
    <t>Nelson lolos</t>
  </si>
  <si>
    <t>2552B5B4</t>
  </si>
  <si>
    <t>Mark Lominito</t>
  </si>
  <si>
    <t>SUSAN Aletia</t>
  </si>
  <si>
    <t>desmonkiptoo</t>
  </si>
  <si>
    <t>2552F302</t>
  </si>
  <si>
    <t>Duncan Ager</t>
  </si>
  <si>
    <t>255192FA</t>
  </si>
  <si>
    <t>CHARLES KARE WANJOHI</t>
  </si>
  <si>
    <t>2551540E</t>
  </si>
  <si>
    <t>AKAMAIS LYNET ABOK</t>
  </si>
  <si>
    <t>ASWANI</t>
  </si>
  <si>
    <t>2559EA89</t>
  </si>
  <si>
    <t>Jones Mutoni</t>
  </si>
  <si>
    <t>255F63FF</t>
  </si>
  <si>
    <t>LUCINA MURIUKI</t>
  </si>
  <si>
    <t>25519F2A</t>
  </si>
  <si>
    <t>DISHA RANA JASWAL</t>
  </si>
  <si>
    <t xml:space="preserve">Linet Aluoch </t>
  </si>
  <si>
    <t>2559295E</t>
  </si>
  <si>
    <t>ROSALIA MWANDIGHA</t>
  </si>
  <si>
    <t>2550186C</t>
  </si>
  <si>
    <t>Michael Abukuse</t>
  </si>
  <si>
    <t>255FDB7C</t>
  </si>
  <si>
    <t>Jack Ongombe Amollo</t>
  </si>
  <si>
    <t>2552131F</t>
  </si>
  <si>
    <t>RONALD NGALA</t>
  </si>
  <si>
    <t>linda nasimiyu</t>
  </si>
  <si>
    <t>13/12/2018 10:08</t>
  </si>
  <si>
    <t>25528F4E</t>
  </si>
  <si>
    <t>claire ANGOYE</t>
  </si>
  <si>
    <t>13/12/2018</t>
  </si>
  <si>
    <t>13/12/2018 15:02</t>
  </si>
  <si>
    <t>2551A9A0</t>
  </si>
  <si>
    <t>RONALD KAVULU</t>
  </si>
  <si>
    <t>13/12/2018 16:20</t>
  </si>
  <si>
    <t>255A69AA</t>
  </si>
  <si>
    <t>Sheilla Masasabi</t>
  </si>
  <si>
    <t>Winfred Muthoni</t>
  </si>
  <si>
    <t>13/12/2018 16:31</t>
  </si>
  <si>
    <t>25565BE4</t>
  </si>
  <si>
    <t>Alfred Magoma Nyambaka</t>
  </si>
  <si>
    <t>13/12/2018 16:37</t>
  </si>
  <si>
    <t>2554A939</t>
  </si>
  <si>
    <t>EUNICE PAMELA MUYODI</t>
  </si>
  <si>
    <t>14/12/2018 12:22</t>
  </si>
  <si>
    <t>255C5D56</t>
  </si>
  <si>
    <t>Y</t>
  </si>
  <si>
    <t>URBANUS MUSINGA</t>
  </si>
  <si>
    <t>14/12/2018</t>
  </si>
  <si>
    <t>14/12/2018 14:56</t>
  </si>
  <si>
    <t>255092D5</t>
  </si>
  <si>
    <t>GEORGE KIMATHI GIKUNDA</t>
  </si>
  <si>
    <t>14/12/2018 17:13</t>
  </si>
  <si>
    <t>25518A83</t>
  </si>
  <si>
    <t>UKUNDA</t>
  </si>
  <si>
    <t>HENRY KILONZO</t>
  </si>
  <si>
    <t>15/12/2018 12:39</t>
  </si>
  <si>
    <t>Stephen Ajuoga</t>
  </si>
  <si>
    <t>15/12/2018</t>
  </si>
  <si>
    <t>15/12/2018 13:21</t>
  </si>
  <si>
    <t>255F318B</t>
  </si>
  <si>
    <t>LAWRENCE  JUMA KOYLO</t>
  </si>
  <si>
    <t>17/12/2018 09:37</t>
  </si>
  <si>
    <t>2556DBAF</t>
  </si>
  <si>
    <t>joseph adome</t>
  </si>
  <si>
    <t xml:space="preserve">Gregory Wambua </t>
  </si>
  <si>
    <t>17/12/2018</t>
  </si>
  <si>
    <t>17/12/2018 17:08</t>
  </si>
  <si>
    <t>255BADD6</t>
  </si>
  <si>
    <t>KELLY WERE</t>
  </si>
  <si>
    <t>17/12/2018 17:14</t>
  </si>
  <si>
    <t>255F1E5D</t>
  </si>
  <si>
    <t>17/12/2018 17:18</t>
  </si>
  <si>
    <t>25566C04</t>
  </si>
  <si>
    <t>17/12/2018 18:34</t>
  </si>
  <si>
    <t>255A87CC</t>
  </si>
  <si>
    <t>JAMES LOMOE NAKEOR</t>
  </si>
  <si>
    <t>17/12/2018 19:29</t>
  </si>
  <si>
    <t>2559F806</t>
  </si>
  <si>
    <t>ARQAM MOHAMED</t>
  </si>
  <si>
    <t>18/12/2018 09:54</t>
  </si>
  <si>
    <t>2551B6BD</t>
  </si>
  <si>
    <t>EDMOND WEKESA</t>
  </si>
  <si>
    <t>18/12/2018</t>
  </si>
  <si>
    <t>19/12/2018 09:26</t>
  </si>
  <si>
    <t>25545E7E</t>
  </si>
  <si>
    <t>George Okello</t>
  </si>
  <si>
    <t>19/12/2018</t>
  </si>
  <si>
    <t>19/12/2018 12:39</t>
  </si>
  <si>
    <t>255AB471</t>
  </si>
  <si>
    <t>Charles Kimani Maina</t>
  </si>
  <si>
    <t>19/12/2018 14:44</t>
  </si>
  <si>
    <t>2553809F</t>
  </si>
  <si>
    <t xml:space="preserve">PN        </t>
  </si>
  <si>
    <t>MICHELE PICT</t>
  </si>
  <si>
    <t>20/12/2018 10:22</t>
  </si>
  <si>
    <t>2556E9CC</t>
  </si>
  <si>
    <t>SUSAN ALETIA</t>
  </si>
  <si>
    <t>20/12/2018</t>
  </si>
  <si>
    <t>21/12/2018 09:50</t>
  </si>
  <si>
    <t>2553D7A3</t>
  </si>
  <si>
    <t>SAM OKWARA</t>
  </si>
  <si>
    <t>21/12/2018</t>
  </si>
  <si>
    <t>21/12/2018 14:23</t>
  </si>
  <si>
    <t>2555E4B1</t>
  </si>
  <si>
    <t>Arnold Wobenjo</t>
  </si>
  <si>
    <t>27/12/2018 15:33</t>
  </si>
  <si>
    <t>255DB9D3</t>
  </si>
  <si>
    <t>ERNEST MWANGOMBE</t>
  </si>
  <si>
    <t>27/12/2018</t>
  </si>
  <si>
    <t>29/12/2018 10:20</t>
  </si>
  <si>
    <t>255A6C1F</t>
  </si>
  <si>
    <t>PRISCILLAH MUTHONI KOMU</t>
  </si>
  <si>
    <t>29/12/2018</t>
  </si>
  <si>
    <t>RATE</t>
  </si>
  <si>
    <t>TOTAL KSH</t>
  </si>
  <si>
    <t xml:space="preserve">LESS MPESA </t>
  </si>
  <si>
    <t xml:space="preserve">TOTAL </t>
  </si>
  <si>
    <t xml:space="preserve">PNRS AMMENDMENT FEE NOT PAID </t>
  </si>
  <si>
    <t>2558DBB1</t>
  </si>
  <si>
    <t>255FF486</t>
  </si>
  <si>
    <t>2553A74FD</t>
  </si>
  <si>
    <t>255F1489</t>
  </si>
  <si>
    <t xml:space="preserve">PNR WITH BALANCE </t>
  </si>
  <si>
    <t>255B2509</t>
  </si>
  <si>
    <t xml:space="preserve">TOTAL PAYABLE TO SKYWARD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</si>
</sst>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2" fontId="0" fillId="0" borderId="0" xfId="0" applyNumberFormat="1"/>
    <xf numFmtId="14" fontId="0" fillId="0" borderId="0" xfId="0" applyNumberFormat="1"/>
    <xf numFmtId="11" fontId="0" fillId="0" borderId="0" xfId="0" applyNumberFormat="1"/>
    <xf numFmtId="43" fontId="0" fillId="0" borderId="0" xfId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abSelected="1" topLeftCell="A34" workbookViewId="0">
      <selection activeCell="O36" sqref="O36"/>
    </sheetView>
  </sheetViews>
  <sheetFormatPr defaultRowHeight="15" x14ac:dyDescent="0.25"/>
  <cols>
    <col min="1" max="1" width="15.42578125" customWidth="1"/>
    <col min="2" max="2" width="11" customWidth="1"/>
    <col min="14" max="14" width="11.7109375" customWidth="1"/>
    <col min="15" max="15" width="11.28515625" style="4" customWidth="1"/>
    <col min="16" max="16" width="12.7109375" customWidth="1"/>
    <col min="17" max="17" width="11.5703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200</v>
      </c>
      <c r="O1" s="4" t="s">
        <v>201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s="1">
        <v>43112.508333333331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G2">
        <v>1</v>
      </c>
      <c r="H2" t="s">
        <v>23</v>
      </c>
      <c r="I2" t="s">
        <v>24</v>
      </c>
      <c r="J2" t="s">
        <v>25</v>
      </c>
      <c r="K2">
        <v>46.55</v>
      </c>
      <c r="L2">
        <v>6</v>
      </c>
      <c r="M2">
        <v>52.55</v>
      </c>
      <c r="N2">
        <v>100</v>
      </c>
      <c r="O2" s="4">
        <f>M2*N2</f>
        <v>5255</v>
      </c>
      <c r="P2">
        <v>2555252855</v>
      </c>
      <c r="Q2" s="2">
        <v>43112</v>
      </c>
      <c r="R2">
        <v>0</v>
      </c>
      <c r="S2">
        <v>52.55</v>
      </c>
      <c r="T2">
        <v>0</v>
      </c>
    </row>
    <row r="3" spans="1:20" x14ac:dyDescent="0.25">
      <c r="A3" s="1">
        <v>43112.536111111112</v>
      </c>
      <c r="B3" s="3">
        <v>25594000000000</v>
      </c>
      <c r="C3" t="s">
        <v>19</v>
      </c>
      <c r="D3" t="s">
        <v>26</v>
      </c>
      <c r="E3" t="s">
        <v>20</v>
      </c>
      <c r="F3" t="s">
        <v>22</v>
      </c>
      <c r="G3">
        <v>1</v>
      </c>
      <c r="H3" t="s">
        <v>27</v>
      </c>
      <c r="I3" t="s">
        <v>24</v>
      </c>
      <c r="J3" t="s">
        <v>28</v>
      </c>
      <c r="K3">
        <v>96.82</v>
      </c>
      <c r="L3">
        <v>12</v>
      </c>
      <c r="M3">
        <v>108.82</v>
      </c>
      <c r="N3">
        <v>100</v>
      </c>
      <c r="O3" s="4">
        <f t="shared" ref="O3:O61" si="0">M3*N3</f>
        <v>10882</v>
      </c>
      <c r="P3">
        <v>2555253135</v>
      </c>
      <c r="Q3" s="2">
        <v>43112</v>
      </c>
      <c r="R3">
        <v>0</v>
      </c>
      <c r="S3">
        <v>108.82</v>
      </c>
      <c r="T3">
        <v>0</v>
      </c>
    </row>
    <row r="4" spans="1:20" x14ac:dyDescent="0.25">
      <c r="A4" s="1">
        <v>43171.390972222223</v>
      </c>
      <c r="B4" s="3" t="s">
        <v>29</v>
      </c>
      <c r="C4" t="s">
        <v>19</v>
      </c>
      <c r="D4" t="s">
        <v>20</v>
      </c>
      <c r="E4" t="s">
        <v>21</v>
      </c>
      <c r="F4" t="s">
        <v>30</v>
      </c>
      <c r="G4">
        <v>1</v>
      </c>
      <c r="H4" t="s">
        <v>31</v>
      </c>
      <c r="I4" t="s">
        <v>24</v>
      </c>
      <c r="J4" t="s">
        <v>28</v>
      </c>
      <c r="K4">
        <v>126.3</v>
      </c>
      <c r="L4">
        <v>12</v>
      </c>
      <c r="M4">
        <v>138.30000000000001</v>
      </c>
      <c r="N4">
        <v>100</v>
      </c>
      <c r="O4" s="4">
        <f t="shared" si="0"/>
        <v>13830.000000000002</v>
      </c>
      <c r="P4">
        <v>2555259093</v>
      </c>
      <c r="Q4" s="2">
        <v>43171</v>
      </c>
      <c r="R4">
        <v>0</v>
      </c>
      <c r="S4">
        <v>138.30000000000001</v>
      </c>
      <c r="T4">
        <v>0</v>
      </c>
    </row>
    <row r="5" spans="1:20" x14ac:dyDescent="0.25">
      <c r="A5" s="1">
        <v>43171.49722222222</v>
      </c>
      <c r="B5" t="s">
        <v>32</v>
      </c>
      <c r="C5" t="s">
        <v>19</v>
      </c>
      <c r="D5" t="s">
        <v>26</v>
      </c>
      <c r="E5" t="s">
        <v>20</v>
      </c>
      <c r="F5" t="s">
        <v>22</v>
      </c>
      <c r="G5">
        <v>1</v>
      </c>
      <c r="H5" t="s">
        <v>33</v>
      </c>
      <c r="I5" t="s">
        <v>24</v>
      </c>
      <c r="J5" t="s">
        <v>34</v>
      </c>
      <c r="K5">
        <v>82.72</v>
      </c>
      <c r="L5">
        <v>12</v>
      </c>
      <c r="M5">
        <v>94.72</v>
      </c>
      <c r="N5">
        <v>100</v>
      </c>
      <c r="O5" s="4">
        <f t="shared" si="0"/>
        <v>9472</v>
      </c>
      <c r="P5">
        <v>2555260768</v>
      </c>
      <c r="Q5" s="2">
        <v>43171</v>
      </c>
      <c r="R5">
        <v>0</v>
      </c>
      <c r="S5">
        <v>94.72</v>
      </c>
      <c r="T5">
        <v>0</v>
      </c>
    </row>
    <row r="6" spans="1:20" x14ac:dyDescent="0.25">
      <c r="A6" s="1">
        <v>43171.49722222222</v>
      </c>
      <c r="B6" t="s">
        <v>35</v>
      </c>
      <c r="C6" t="s">
        <v>19</v>
      </c>
      <c r="D6" t="s">
        <v>36</v>
      </c>
      <c r="E6" t="s">
        <v>37</v>
      </c>
      <c r="F6" t="s">
        <v>38</v>
      </c>
      <c r="G6">
        <v>1</v>
      </c>
      <c r="H6" t="s">
        <v>39</v>
      </c>
      <c r="I6" t="s">
        <v>24</v>
      </c>
      <c r="J6" t="s">
        <v>40</v>
      </c>
      <c r="K6">
        <v>31.35</v>
      </c>
      <c r="L6">
        <v>6</v>
      </c>
      <c r="M6">
        <v>37.35</v>
      </c>
      <c r="N6">
        <v>100</v>
      </c>
      <c r="O6" s="4">
        <f t="shared" si="0"/>
        <v>3735</v>
      </c>
      <c r="P6">
        <v>2555260596</v>
      </c>
      <c r="Q6" s="2">
        <v>43171</v>
      </c>
      <c r="R6">
        <v>0</v>
      </c>
      <c r="S6">
        <v>37.35</v>
      </c>
      <c r="T6">
        <v>0</v>
      </c>
    </row>
    <row r="7" spans="1:20" x14ac:dyDescent="0.25">
      <c r="A7" s="1">
        <v>43171.642361111109</v>
      </c>
      <c r="B7" t="s">
        <v>41</v>
      </c>
      <c r="C7" t="s">
        <v>19</v>
      </c>
      <c r="D7" t="s">
        <v>37</v>
      </c>
      <c r="E7" t="s">
        <v>26</v>
      </c>
      <c r="F7" t="s">
        <v>22</v>
      </c>
      <c r="G7">
        <v>1</v>
      </c>
      <c r="H7" t="s">
        <v>42</v>
      </c>
      <c r="I7" t="s">
        <v>24</v>
      </c>
      <c r="J7" t="s">
        <v>43</v>
      </c>
      <c r="K7">
        <v>119.38</v>
      </c>
      <c r="L7">
        <v>12</v>
      </c>
      <c r="M7">
        <v>131.38</v>
      </c>
      <c r="N7">
        <v>100</v>
      </c>
      <c r="O7" s="4">
        <f t="shared" si="0"/>
        <v>13138</v>
      </c>
      <c r="P7">
        <v>2555280496</v>
      </c>
      <c r="Q7" s="2">
        <v>43263</v>
      </c>
      <c r="R7">
        <v>0</v>
      </c>
      <c r="S7">
        <v>131.38</v>
      </c>
      <c r="T7">
        <v>0</v>
      </c>
    </row>
    <row r="8" spans="1:20" x14ac:dyDescent="0.25">
      <c r="A8" s="1">
        <v>43171.688888888886</v>
      </c>
      <c r="B8" t="s">
        <v>44</v>
      </c>
      <c r="C8" t="s">
        <v>19</v>
      </c>
      <c r="D8" t="s">
        <v>20</v>
      </c>
      <c r="E8" t="s">
        <v>26</v>
      </c>
      <c r="F8" t="s">
        <v>38</v>
      </c>
      <c r="G8">
        <v>1</v>
      </c>
      <c r="H8" t="s">
        <v>45</v>
      </c>
      <c r="I8" t="s">
        <v>24</v>
      </c>
      <c r="J8" t="s">
        <v>46</v>
      </c>
      <c r="K8">
        <v>101.52</v>
      </c>
      <c r="L8">
        <v>12</v>
      </c>
      <c r="M8">
        <v>113.52</v>
      </c>
      <c r="N8">
        <v>100</v>
      </c>
      <c r="O8" s="4">
        <f t="shared" si="0"/>
        <v>11352</v>
      </c>
      <c r="P8">
        <v>2555262868</v>
      </c>
      <c r="Q8" s="2">
        <v>43171</v>
      </c>
      <c r="R8">
        <v>0</v>
      </c>
      <c r="S8">
        <v>113.52</v>
      </c>
      <c r="T8">
        <v>0</v>
      </c>
    </row>
    <row r="9" spans="1:20" x14ac:dyDescent="0.25">
      <c r="A9" s="1">
        <v>43171.706944444442</v>
      </c>
      <c r="B9" t="s">
        <v>47</v>
      </c>
      <c r="C9" t="s">
        <v>19</v>
      </c>
      <c r="D9" t="s">
        <v>26</v>
      </c>
      <c r="E9" t="s">
        <v>20</v>
      </c>
      <c r="F9" t="s">
        <v>22</v>
      </c>
      <c r="G9">
        <v>1</v>
      </c>
      <c r="H9" t="s">
        <v>48</v>
      </c>
      <c r="I9" t="s">
        <v>24</v>
      </c>
      <c r="J9" t="s">
        <v>49</v>
      </c>
      <c r="K9">
        <v>41.8</v>
      </c>
      <c r="L9">
        <v>6</v>
      </c>
      <c r="M9">
        <v>47.8</v>
      </c>
      <c r="N9">
        <v>100</v>
      </c>
      <c r="O9" s="4">
        <f t="shared" si="0"/>
        <v>4780</v>
      </c>
      <c r="P9">
        <v>2555263387</v>
      </c>
      <c r="Q9" s="2">
        <v>43171</v>
      </c>
      <c r="R9">
        <v>0</v>
      </c>
      <c r="S9">
        <v>47.8</v>
      </c>
      <c r="T9">
        <v>0</v>
      </c>
    </row>
    <row r="10" spans="1:20" x14ac:dyDescent="0.25">
      <c r="A10" s="1">
        <v>43171.731944444444</v>
      </c>
      <c r="B10" t="s">
        <v>50</v>
      </c>
      <c r="C10" t="s">
        <v>19</v>
      </c>
      <c r="D10" t="s">
        <v>20</v>
      </c>
      <c r="E10" t="s">
        <v>21</v>
      </c>
      <c r="F10" t="s">
        <v>30</v>
      </c>
      <c r="G10">
        <v>1</v>
      </c>
      <c r="H10" t="s">
        <v>51</v>
      </c>
      <c r="I10" t="s">
        <v>24</v>
      </c>
      <c r="J10" t="s">
        <v>28</v>
      </c>
      <c r="K10">
        <v>36</v>
      </c>
      <c r="L10">
        <v>6</v>
      </c>
      <c r="M10">
        <v>42</v>
      </c>
      <c r="N10">
        <v>100</v>
      </c>
      <c r="O10" s="4">
        <f t="shared" si="0"/>
        <v>4200</v>
      </c>
      <c r="P10">
        <v>2555263266</v>
      </c>
      <c r="Q10" s="2">
        <v>43171</v>
      </c>
      <c r="R10">
        <v>0</v>
      </c>
      <c r="S10">
        <v>42</v>
      </c>
      <c r="T10">
        <v>0</v>
      </c>
    </row>
    <row r="11" spans="1:20" x14ac:dyDescent="0.25">
      <c r="A11" s="1">
        <v>43202.392361111109</v>
      </c>
      <c r="B11" t="s">
        <v>52</v>
      </c>
      <c r="C11" t="s">
        <v>19</v>
      </c>
      <c r="D11" t="s">
        <v>21</v>
      </c>
      <c r="E11" t="s">
        <v>26</v>
      </c>
      <c r="F11" t="s">
        <v>22</v>
      </c>
      <c r="G11">
        <v>1</v>
      </c>
      <c r="H11" t="s">
        <v>53</v>
      </c>
      <c r="I11" t="s">
        <v>24</v>
      </c>
      <c r="J11" t="s">
        <v>54</v>
      </c>
      <c r="K11">
        <v>159.86000000000001</v>
      </c>
      <c r="L11">
        <v>12</v>
      </c>
      <c r="M11">
        <v>171.86</v>
      </c>
      <c r="N11">
        <v>100</v>
      </c>
      <c r="O11" s="4">
        <f t="shared" si="0"/>
        <v>17186</v>
      </c>
      <c r="P11">
        <v>2555265967</v>
      </c>
      <c r="Q11" s="2">
        <v>43202</v>
      </c>
      <c r="R11">
        <v>0</v>
      </c>
      <c r="S11">
        <v>171.86</v>
      </c>
      <c r="T11">
        <v>0</v>
      </c>
    </row>
    <row r="12" spans="1:20" x14ac:dyDescent="0.25">
      <c r="A12" s="1">
        <v>43202.591666666667</v>
      </c>
      <c r="B12" t="s">
        <v>55</v>
      </c>
      <c r="C12" t="s">
        <v>19</v>
      </c>
      <c r="D12" t="s">
        <v>26</v>
      </c>
      <c r="E12" t="s">
        <v>20</v>
      </c>
      <c r="F12" t="s">
        <v>22</v>
      </c>
      <c r="G12">
        <v>1</v>
      </c>
      <c r="H12" t="s">
        <v>56</v>
      </c>
      <c r="I12" t="s">
        <v>24</v>
      </c>
      <c r="J12" t="s">
        <v>57</v>
      </c>
      <c r="K12">
        <v>41.8</v>
      </c>
      <c r="L12">
        <v>6</v>
      </c>
      <c r="M12">
        <v>47.8</v>
      </c>
      <c r="N12">
        <v>100</v>
      </c>
      <c r="O12" s="4">
        <f t="shared" si="0"/>
        <v>4780</v>
      </c>
      <c r="P12">
        <v>2555268665</v>
      </c>
      <c r="Q12" s="2">
        <v>43202</v>
      </c>
      <c r="R12">
        <v>0</v>
      </c>
      <c r="S12">
        <v>47.8</v>
      </c>
      <c r="T12">
        <v>0</v>
      </c>
    </row>
    <row r="13" spans="1:20" x14ac:dyDescent="0.25">
      <c r="A13" s="1">
        <v>43202.59652777778</v>
      </c>
      <c r="B13" t="s">
        <v>58</v>
      </c>
      <c r="C13" t="s">
        <v>19</v>
      </c>
      <c r="D13" t="s">
        <v>37</v>
      </c>
      <c r="E13" t="s">
        <v>26</v>
      </c>
      <c r="F13" t="s">
        <v>22</v>
      </c>
      <c r="G13">
        <v>1</v>
      </c>
      <c r="H13" t="s">
        <v>59</v>
      </c>
      <c r="I13" t="s">
        <v>24</v>
      </c>
      <c r="J13" t="s">
        <v>54</v>
      </c>
      <c r="K13">
        <v>50.83</v>
      </c>
      <c r="L13">
        <v>6</v>
      </c>
      <c r="M13">
        <v>56.83</v>
      </c>
      <c r="N13">
        <v>100</v>
      </c>
      <c r="O13" s="4">
        <f t="shared" si="0"/>
        <v>5683</v>
      </c>
      <c r="P13">
        <v>2555272727</v>
      </c>
      <c r="Q13" s="2">
        <v>43232</v>
      </c>
      <c r="R13">
        <v>0</v>
      </c>
      <c r="S13">
        <v>56.83</v>
      </c>
      <c r="T13">
        <v>0</v>
      </c>
    </row>
    <row r="14" spans="1:20" x14ac:dyDescent="0.25">
      <c r="A14" s="1">
        <v>43202.624305555553</v>
      </c>
      <c r="B14" t="s">
        <v>60</v>
      </c>
      <c r="C14" t="s">
        <v>19</v>
      </c>
      <c r="D14" t="s">
        <v>21</v>
      </c>
      <c r="E14" t="s">
        <v>26</v>
      </c>
      <c r="F14" t="s">
        <v>22</v>
      </c>
      <c r="G14">
        <v>1</v>
      </c>
      <c r="H14" t="s">
        <v>61</v>
      </c>
      <c r="I14" t="s">
        <v>24</v>
      </c>
      <c r="J14" t="s">
        <v>46</v>
      </c>
      <c r="K14">
        <v>116.36</v>
      </c>
      <c r="L14">
        <v>12</v>
      </c>
      <c r="M14">
        <v>128.36000000000001</v>
      </c>
      <c r="N14">
        <v>100</v>
      </c>
      <c r="O14" s="4">
        <f t="shared" si="0"/>
        <v>12836.000000000002</v>
      </c>
      <c r="P14">
        <v>2555269001</v>
      </c>
      <c r="Q14" s="2">
        <v>43202</v>
      </c>
      <c r="R14">
        <v>0</v>
      </c>
      <c r="S14">
        <v>128.36000000000001</v>
      </c>
      <c r="T14">
        <v>0</v>
      </c>
    </row>
    <row r="15" spans="1:20" x14ac:dyDescent="0.25">
      <c r="A15" s="1">
        <v>43232.518055555556</v>
      </c>
      <c r="B15" t="s">
        <v>62</v>
      </c>
      <c r="C15" t="s">
        <v>19</v>
      </c>
      <c r="D15" t="s">
        <v>20</v>
      </c>
      <c r="E15" t="s">
        <v>21</v>
      </c>
      <c r="F15" t="s">
        <v>30</v>
      </c>
      <c r="G15">
        <v>1</v>
      </c>
      <c r="H15" t="s">
        <v>63</v>
      </c>
      <c r="I15" t="s">
        <v>24</v>
      </c>
      <c r="J15" t="s">
        <v>25</v>
      </c>
      <c r="K15">
        <v>92</v>
      </c>
      <c r="L15">
        <v>12</v>
      </c>
      <c r="M15">
        <v>104</v>
      </c>
      <c r="N15">
        <v>100</v>
      </c>
      <c r="O15" s="4">
        <f t="shared" si="0"/>
        <v>10400</v>
      </c>
      <c r="P15">
        <v>2555274663</v>
      </c>
      <c r="Q15" s="2">
        <v>43232</v>
      </c>
      <c r="R15">
        <v>0</v>
      </c>
      <c r="S15">
        <v>104</v>
      </c>
      <c r="T15">
        <v>0</v>
      </c>
    </row>
    <row r="16" spans="1:20" x14ac:dyDescent="0.25">
      <c r="A16" s="1">
        <v>43232.652777777781</v>
      </c>
      <c r="B16" t="s">
        <v>64</v>
      </c>
      <c r="C16" t="s">
        <v>19</v>
      </c>
      <c r="D16" t="s">
        <v>26</v>
      </c>
      <c r="E16" t="s">
        <v>36</v>
      </c>
      <c r="F16" t="s">
        <v>65</v>
      </c>
      <c r="G16">
        <v>1</v>
      </c>
      <c r="H16" t="s">
        <v>66</v>
      </c>
      <c r="I16" t="s">
        <v>24</v>
      </c>
      <c r="J16" t="s">
        <v>67</v>
      </c>
      <c r="K16">
        <v>137.71</v>
      </c>
      <c r="L16">
        <v>12</v>
      </c>
      <c r="M16">
        <v>149.71</v>
      </c>
      <c r="N16">
        <v>100</v>
      </c>
      <c r="O16" s="4">
        <f t="shared" si="0"/>
        <v>14971</v>
      </c>
      <c r="P16">
        <v>2555276067</v>
      </c>
      <c r="Q16" s="2">
        <v>43232</v>
      </c>
      <c r="R16">
        <v>0</v>
      </c>
      <c r="S16">
        <v>149.71</v>
      </c>
      <c r="T16">
        <v>0</v>
      </c>
    </row>
    <row r="17" spans="1:20" x14ac:dyDescent="0.25">
      <c r="A17" s="1">
        <v>43263.51458333333</v>
      </c>
      <c r="B17" t="s">
        <v>68</v>
      </c>
      <c r="C17" t="s">
        <v>19</v>
      </c>
      <c r="D17" t="s">
        <v>26</v>
      </c>
      <c r="E17" t="s">
        <v>20</v>
      </c>
      <c r="F17" t="s">
        <v>38</v>
      </c>
      <c r="G17">
        <v>1</v>
      </c>
      <c r="H17" t="s">
        <v>69</v>
      </c>
      <c r="I17" t="s">
        <v>24</v>
      </c>
      <c r="J17" t="s">
        <v>40</v>
      </c>
      <c r="K17">
        <v>71.3</v>
      </c>
      <c r="L17">
        <v>6</v>
      </c>
      <c r="M17">
        <v>77.3</v>
      </c>
      <c r="N17">
        <v>100</v>
      </c>
      <c r="O17" s="4">
        <f t="shared" si="0"/>
        <v>7730</v>
      </c>
      <c r="P17">
        <v>2555280961</v>
      </c>
      <c r="Q17" s="2">
        <v>43263</v>
      </c>
      <c r="R17">
        <v>0</v>
      </c>
      <c r="S17">
        <v>77.3</v>
      </c>
      <c r="T17">
        <v>0</v>
      </c>
    </row>
    <row r="18" spans="1:20" x14ac:dyDescent="0.25">
      <c r="A18" s="1">
        <v>43293.34375</v>
      </c>
      <c r="B18" s="3" t="s">
        <v>70</v>
      </c>
      <c r="C18" t="s">
        <v>19</v>
      </c>
      <c r="D18" t="s">
        <v>21</v>
      </c>
      <c r="E18" t="s">
        <v>26</v>
      </c>
      <c r="F18" t="s">
        <v>22</v>
      </c>
      <c r="G18">
        <v>1</v>
      </c>
      <c r="H18" t="s">
        <v>71</v>
      </c>
      <c r="I18" t="s">
        <v>24</v>
      </c>
      <c r="J18" t="s">
        <v>40</v>
      </c>
      <c r="K18">
        <v>139.12</v>
      </c>
      <c r="L18">
        <v>12</v>
      </c>
      <c r="M18">
        <v>151.12</v>
      </c>
      <c r="N18">
        <v>100</v>
      </c>
      <c r="O18" s="4">
        <f t="shared" si="0"/>
        <v>15112</v>
      </c>
      <c r="P18">
        <v>2555285347</v>
      </c>
      <c r="Q18" s="2">
        <v>43293</v>
      </c>
      <c r="R18">
        <v>0</v>
      </c>
      <c r="S18">
        <v>151.12</v>
      </c>
      <c r="T18">
        <v>0</v>
      </c>
    </row>
    <row r="19" spans="1:20" x14ac:dyDescent="0.25">
      <c r="A19" s="1">
        <v>43293.362500000003</v>
      </c>
      <c r="B19" t="s">
        <v>72</v>
      </c>
      <c r="C19" t="s">
        <v>19</v>
      </c>
      <c r="D19" t="s">
        <v>26</v>
      </c>
      <c r="E19" t="s">
        <v>20</v>
      </c>
      <c r="F19" t="s">
        <v>38</v>
      </c>
      <c r="G19">
        <v>2</v>
      </c>
      <c r="H19" t="s">
        <v>73</v>
      </c>
      <c r="I19" t="s">
        <v>24</v>
      </c>
      <c r="J19" t="s">
        <v>74</v>
      </c>
      <c r="K19">
        <v>203.04</v>
      </c>
      <c r="L19">
        <v>24</v>
      </c>
      <c r="M19">
        <v>227.04</v>
      </c>
      <c r="N19">
        <v>100</v>
      </c>
      <c r="O19" s="4">
        <f t="shared" si="0"/>
        <v>22704</v>
      </c>
      <c r="P19">
        <v>2555285543</v>
      </c>
      <c r="Q19" s="2">
        <v>43293</v>
      </c>
      <c r="R19">
        <v>0</v>
      </c>
      <c r="S19">
        <v>227.04</v>
      </c>
      <c r="T19">
        <v>0</v>
      </c>
    </row>
    <row r="20" spans="1:20" x14ac:dyDescent="0.25">
      <c r="A20" s="1">
        <v>43293.519444444442</v>
      </c>
      <c r="B20" t="s">
        <v>75</v>
      </c>
      <c r="C20" t="s">
        <v>19</v>
      </c>
      <c r="D20" t="s">
        <v>26</v>
      </c>
      <c r="E20" t="s">
        <v>21</v>
      </c>
      <c r="F20" t="s">
        <v>22</v>
      </c>
      <c r="G20">
        <v>2</v>
      </c>
      <c r="H20" t="s">
        <v>76</v>
      </c>
      <c r="I20" t="s">
        <v>24</v>
      </c>
      <c r="J20" t="s">
        <v>74</v>
      </c>
      <c r="K20">
        <v>140.6</v>
      </c>
      <c r="L20">
        <v>12</v>
      </c>
      <c r="M20">
        <v>152.6</v>
      </c>
      <c r="N20">
        <v>100</v>
      </c>
      <c r="O20" s="4">
        <f t="shared" si="0"/>
        <v>15260</v>
      </c>
      <c r="P20">
        <v>2555287470</v>
      </c>
      <c r="Q20" s="2">
        <v>43293</v>
      </c>
      <c r="R20">
        <v>0</v>
      </c>
      <c r="S20">
        <v>152.6</v>
      </c>
      <c r="T20">
        <v>0</v>
      </c>
    </row>
    <row r="21" spans="1:20" x14ac:dyDescent="0.25">
      <c r="A21" s="1">
        <v>43293.527083333334</v>
      </c>
      <c r="B21" t="s">
        <v>77</v>
      </c>
      <c r="C21" t="s">
        <v>19</v>
      </c>
      <c r="D21" t="s">
        <v>26</v>
      </c>
      <c r="E21" t="s">
        <v>20</v>
      </c>
      <c r="F21" t="s">
        <v>22</v>
      </c>
      <c r="G21">
        <v>1</v>
      </c>
      <c r="H21" t="s">
        <v>78</v>
      </c>
      <c r="I21" t="s">
        <v>24</v>
      </c>
      <c r="J21" t="s">
        <v>74</v>
      </c>
      <c r="K21">
        <v>61.8</v>
      </c>
      <c r="L21">
        <v>6</v>
      </c>
      <c r="M21">
        <v>67.8</v>
      </c>
      <c r="N21">
        <v>100</v>
      </c>
      <c r="O21" s="4">
        <f t="shared" si="0"/>
        <v>6780</v>
      </c>
      <c r="P21">
        <v>2555287550</v>
      </c>
      <c r="Q21" s="2">
        <v>43293</v>
      </c>
      <c r="R21">
        <v>0</v>
      </c>
      <c r="S21">
        <v>76.3</v>
      </c>
      <c r="T21">
        <v>0</v>
      </c>
    </row>
    <row r="22" spans="1:20" x14ac:dyDescent="0.25">
      <c r="A22" s="1">
        <v>43293.567361111112</v>
      </c>
      <c r="B22" t="s">
        <v>79</v>
      </c>
      <c r="C22" t="s">
        <v>19</v>
      </c>
      <c r="D22" t="s">
        <v>26</v>
      </c>
      <c r="E22" t="s">
        <v>37</v>
      </c>
      <c r="F22" t="s">
        <v>80</v>
      </c>
      <c r="G22">
        <v>1</v>
      </c>
      <c r="H22" t="s">
        <v>81</v>
      </c>
      <c r="I22" t="s">
        <v>24</v>
      </c>
      <c r="J22" t="s">
        <v>25</v>
      </c>
      <c r="K22">
        <v>129.72</v>
      </c>
      <c r="L22">
        <v>24</v>
      </c>
      <c r="M22">
        <v>153.72</v>
      </c>
      <c r="N22">
        <v>100</v>
      </c>
      <c r="O22" s="4">
        <f t="shared" si="0"/>
        <v>15372</v>
      </c>
      <c r="P22">
        <v>2555288078</v>
      </c>
      <c r="Q22" s="2">
        <v>43293</v>
      </c>
      <c r="R22">
        <v>0</v>
      </c>
      <c r="S22">
        <v>153.72</v>
      </c>
      <c r="T22">
        <v>0</v>
      </c>
    </row>
    <row r="23" spans="1:20" x14ac:dyDescent="0.25">
      <c r="A23" s="1">
        <v>43293.572916666664</v>
      </c>
      <c r="B23" t="s">
        <v>82</v>
      </c>
      <c r="C23" t="s">
        <v>19</v>
      </c>
      <c r="D23" t="s">
        <v>20</v>
      </c>
      <c r="E23" t="s">
        <v>21</v>
      </c>
      <c r="F23" t="s">
        <v>22</v>
      </c>
      <c r="G23">
        <v>1</v>
      </c>
      <c r="H23" t="s">
        <v>83</v>
      </c>
      <c r="I23" t="s">
        <v>24</v>
      </c>
      <c r="J23" t="s">
        <v>25</v>
      </c>
      <c r="K23">
        <v>82.06</v>
      </c>
      <c r="L23">
        <v>12</v>
      </c>
      <c r="M23">
        <v>94.06</v>
      </c>
      <c r="N23">
        <v>100</v>
      </c>
      <c r="O23" s="4">
        <f t="shared" si="0"/>
        <v>9406</v>
      </c>
      <c r="P23">
        <v>2555288042</v>
      </c>
      <c r="Q23" s="2">
        <v>43293</v>
      </c>
      <c r="R23">
        <v>0</v>
      </c>
      <c r="S23">
        <v>94.06</v>
      </c>
      <c r="T23">
        <v>0</v>
      </c>
    </row>
    <row r="24" spans="1:20" x14ac:dyDescent="0.25">
      <c r="A24" s="1">
        <v>43293.576388888891</v>
      </c>
      <c r="B24" t="s">
        <v>84</v>
      </c>
      <c r="C24" t="s">
        <v>19</v>
      </c>
      <c r="D24" t="s">
        <v>26</v>
      </c>
      <c r="E24" t="s">
        <v>21</v>
      </c>
      <c r="F24" t="s">
        <v>22</v>
      </c>
      <c r="G24">
        <v>1</v>
      </c>
      <c r="H24" t="s">
        <v>85</v>
      </c>
      <c r="I24" t="s">
        <v>24</v>
      </c>
      <c r="J24" t="s">
        <v>74</v>
      </c>
      <c r="K24">
        <v>70.3</v>
      </c>
      <c r="L24">
        <v>6</v>
      </c>
      <c r="M24">
        <v>76.3</v>
      </c>
      <c r="N24">
        <v>100</v>
      </c>
      <c r="O24" s="4">
        <f t="shared" si="0"/>
        <v>7630</v>
      </c>
      <c r="P24">
        <v>2555288072</v>
      </c>
      <c r="Q24" s="2">
        <v>43293</v>
      </c>
      <c r="R24">
        <v>0</v>
      </c>
      <c r="S24">
        <v>76.3</v>
      </c>
      <c r="T24">
        <v>0</v>
      </c>
    </row>
    <row r="25" spans="1:20" x14ac:dyDescent="0.25">
      <c r="A25" s="1">
        <v>43293.585416666669</v>
      </c>
      <c r="B25" t="s">
        <v>86</v>
      </c>
      <c r="C25" t="s">
        <v>19</v>
      </c>
      <c r="D25" t="s">
        <v>21</v>
      </c>
      <c r="E25" t="s">
        <v>26</v>
      </c>
      <c r="F25" t="s">
        <v>22</v>
      </c>
      <c r="G25">
        <v>1</v>
      </c>
      <c r="H25" t="s">
        <v>87</v>
      </c>
      <c r="I25" t="s">
        <v>24</v>
      </c>
      <c r="J25" t="s">
        <v>74</v>
      </c>
      <c r="K25">
        <v>70.3</v>
      </c>
      <c r="L25">
        <v>6</v>
      </c>
      <c r="M25">
        <v>76.3</v>
      </c>
      <c r="N25">
        <v>100</v>
      </c>
      <c r="O25" s="4">
        <f t="shared" si="0"/>
        <v>7630</v>
      </c>
      <c r="P25">
        <v>2555288188</v>
      </c>
      <c r="Q25" s="2">
        <v>43293</v>
      </c>
      <c r="R25">
        <v>0</v>
      </c>
      <c r="S25">
        <v>76.3</v>
      </c>
      <c r="T25">
        <v>0</v>
      </c>
    </row>
    <row r="26" spans="1:20" x14ac:dyDescent="0.25">
      <c r="A26" s="1">
        <v>43293.599305555559</v>
      </c>
      <c r="B26">
        <v>25544557</v>
      </c>
      <c r="C26" t="s">
        <v>19</v>
      </c>
      <c r="D26" t="s">
        <v>21</v>
      </c>
      <c r="E26" t="s">
        <v>20</v>
      </c>
      <c r="F26" t="s">
        <v>22</v>
      </c>
      <c r="G26">
        <v>1</v>
      </c>
      <c r="H26" t="s">
        <v>88</v>
      </c>
      <c r="I26" t="s">
        <v>24</v>
      </c>
      <c r="J26" t="s">
        <v>89</v>
      </c>
      <c r="K26">
        <v>112.61</v>
      </c>
      <c r="L26">
        <v>12</v>
      </c>
      <c r="M26">
        <v>124.61</v>
      </c>
      <c r="N26">
        <v>100</v>
      </c>
      <c r="O26" s="4">
        <f t="shared" si="0"/>
        <v>12461</v>
      </c>
      <c r="P26">
        <v>2555288327</v>
      </c>
      <c r="Q26" s="2">
        <v>43293</v>
      </c>
      <c r="R26">
        <v>0</v>
      </c>
      <c r="S26">
        <v>104.12</v>
      </c>
      <c r="T26">
        <v>40</v>
      </c>
    </row>
    <row r="27" spans="1:20" x14ac:dyDescent="0.25">
      <c r="A27" s="1">
        <v>43293.631944444445</v>
      </c>
      <c r="B27" t="s">
        <v>90</v>
      </c>
      <c r="C27" t="s">
        <v>19</v>
      </c>
      <c r="D27" t="s">
        <v>21</v>
      </c>
      <c r="E27" t="s">
        <v>26</v>
      </c>
      <c r="F27" t="s">
        <v>22</v>
      </c>
      <c r="G27">
        <v>1</v>
      </c>
      <c r="H27" t="s">
        <v>91</v>
      </c>
      <c r="I27" t="s">
        <v>24</v>
      </c>
      <c r="J27" t="s">
        <v>74</v>
      </c>
      <c r="K27">
        <v>70.3</v>
      </c>
      <c r="L27">
        <v>6</v>
      </c>
      <c r="M27">
        <v>76.3</v>
      </c>
      <c r="N27">
        <v>100</v>
      </c>
      <c r="O27" s="4">
        <f t="shared" si="0"/>
        <v>7630</v>
      </c>
      <c r="P27">
        <v>2555288649</v>
      </c>
      <c r="Q27" s="2">
        <v>43293</v>
      </c>
      <c r="R27">
        <v>0</v>
      </c>
      <c r="S27">
        <v>76.3</v>
      </c>
      <c r="T27">
        <v>0</v>
      </c>
    </row>
    <row r="28" spans="1:20" x14ac:dyDescent="0.25">
      <c r="A28" s="1">
        <v>43385.65347222222</v>
      </c>
      <c r="B28" t="s">
        <v>92</v>
      </c>
      <c r="C28" t="s">
        <v>19</v>
      </c>
      <c r="D28" t="s">
        <v>26</v>
      </c>
      <c r="E28" t="s">
        <v>37</v>
      </c>
      <c r="F28" t="s">
        <v>80</v>
      </c>
      <c r="G28">
        <v>1</v>
      </c>
      <c r="H28" t="s">
        <v>93</v>
      </c>
      <c r="I28" t="s">
        <v>24</v>
      </c>
      <c r="J28" t="s">
        <v>49</v>
      </c>
      <c r="K28">
        <v>128.31</v>
      </c>
      <c r="L28">
        <v>12</v>
      </c>
      <c r="M28">
        <v>140.31</v>
      </c>
      <c r="N28">
        <v>100</v>
      </c>
      <c r="O28" s="4">
        <f t="shared" si="0"/>
        <v>14031</v>
      </c>
      <c r="P28">
        <v>2555308062</v>
      </c>
      <c r="Q28" s="2">
        <v>43416</v>
      </c>
      <c r="R28">
        <v>0</v>
      </c>
      <c r="S28">
        <v>140.31</v>
      </c>
      <c r="T28">
        <v>0</v>
      </c>
    </row>
    <row r="29" spans="1:20" x14ac:dyDescent="0.25">
      <c r="A29" s="1">
        <v>43385.814583333333</v>
      </c>
      <c r="B29" t="s">
        <v>94</v>
      </c>
      <c r="C29" t="s">
        <v>19</v>
      </c>
      <c r="D29" t="s">
        <v>26</v>
      </c>
      <c r="E29" t="s">
        <v>21</v>
      </c>
      <c r="F29" t="s">
        <v>22</v>
      </c>
      <c r="G29">
        <v>3</v>
      </c>
      <c r="H29" t="s">
        <v>95</v>
      </c>
      <c r="I29" t="s">
        <v>24</v>
      </c>
      <c r="J29" t="s">
        <v>96</v>
      </c>
      <c r="K29">
        <v>270.89999999999998</v>
      </c>
      <c r="L29">
        <v>18</v>
      </c>
      <c r="M29">
        <v>288.89999999999998</v>
      </c>
      <c r="N29">
        <v>100</v>
      </c>
      <c r="O29" s="4">
        <f t="shared" si="0"/>
        <v>28889.999999999996</v>
      </c>
      <c r="P29">
        <v>2555303924</v>
      </c>
      <c r="Q29" s="2">
        <v>43385</v>
      </c>
      <c r="R29">
        <v>0</v>
      </c>
      <c r="S29">
        <v>228.9</v>
      </c>
      <c r="T29">
        <v>60</v>
      </c>
    </row>
    <row r="30" spans="1:20" x14ac:dyDescent="0.25">
      <c r="A30" s="1">
        <v>43416.334027777775</v>
      </c>
      <c r="B30" t="s">
        <v>97</v>
      </c>
      <c r="C30" t="s">
        <v>19</v>
      </c>
      <c r="D30" t="s">
        <v>37</v>
      </c>
      <c r="E30" t="s">
        <v>36</v>
      </c>
      <c r="F30" t="s">
        <v>38</v>
      </c>
      <c r="G30">
        <v>1</v>
      </c>
      <c r="H30" t="s">
        <v>98</v>
      </c>
      <c r="I30" t="s">
        <v>24</v>
      </c>
      <c r="J30" t="s">
        <v>67</v>
      </c>
      <c r="K30">
        <v>62.04</v>
      </c>
      <c r="L30">
        <v>12</v>
      </c>
      <c r="M30">
        <v>74.040000000000006</v>
      </c>
      <c r="N30">
        <v>100</v>
      </c>
      <c r="O30" s="4">
        <f t="shared" si="0"/>
        <v>7404.0000000000009</v>
      </c>
      <c r="P30">
        <v>2555305557</v>
      </c>
      <c r="Q30" s="2">
        <v>43416</v>
      </c>
      <c r="R30">
        <v>0</v>
      </c>
      <c r="S30">
        <v>74.040000000000006</v>
      </c>
      <c r="T30">
        <v>0</v>
      </c>
    </row>
    <row r="31" spans="1:20" x14ac:dyDescent="0.25">
      <c r="A31" s="1">
        <v>43416.341666666667</v>
      </c>
      <c r="B31" t="s">
        <v>99</v>
      </c>
      <c r="C31" t="s">
        <v>19</v>
      </c>
      <c r="D31" t="s">
        <v>37</v>
      </c>
      <c r="E31" t="s">
        <v>36</v>
      </c>
      <c r="F31" t="s">
        <v>38</v>
      </c>
      <c r="G31">
        <v>2</v>
      </c>
      <c r="H31" t="s">
        <v>100</v>
      </c>
      <c r="I31" t="s">
        <v>24</v>
      </c>
      <c r="J31" t="s">
        <v>67</v>
      </c>
      <c r="K31">
        <v>124.08</v>
      </c>
      <c r="L31">
        <v>24</v>
      </c>
      <c r="M31">
        <v>148.08000000000001</v>
      </c>
      <c r="N31">
        <v>100</v>
      </c>
      <c r="O31" s="4">
        <f t="shared" si="0"/>
        <v>14808.000000000002</v>
      </c>
      <c r="P31">
        <v>2555306065</v>
      </c>
      <c r="Q31" s="2">
        <v>43416</v>
      </c>
      <c r="R31">
        <v>0</v>
      </c>
      <c r="S31">
        <v>148.08000000000001</v>
      </c>
      <c r="T31">
        <v>0</v>
      </c>
    </row>
    <row r="32" spans="1:20" x14ac:dyDescent="0.25">
      <c r="A32" s="1">
        <v>43416.414583333331</v>
      </c>
      <c r="B32" t="s">
        <v>101</v>
      </c>
      <c r="C32" t="s">
        <v>19</v>
      </c>
      <c r="D32" t="s">
        <v>26</v>
      </c>
      <c r="E32" t="s">
        <v>20</v>
      </c>
      <c r="F32" t="s">
        <v>22</v>
      </c>
      <c r="G32">
        <v>1</v>
      </c>
      <c r="H32" t="s">
        <v>102</v>
      </c>
      <c r="I32" t="s">
        <v>24</v>
      </c>
      <c r="J32" t="s">
        <v>103</v>
      </c>
      <c r="K32">
        <v>82.72</v>
      </c>
      <c r="L32">
        <v>12</v>
      </c>
      <c r="M32">
        <v>94.72</v>
      </c>
      <c r="N32">
        <v>100</v>
      </c>
      <c r="O32" s="4">
        <f t="shared" si="0"/>
        <v>9472</v>
      </c>
      <c r="P32">
        <v>2555306359</v>
      </c>
      <c r="Q32" s="2">
        <v>43416</v>
      </c>
      <c r="R32">
        <v>0</v>
      </c>
      <c r="S32">
        <v>94.72</v>
      </c>
      <c r="T32">
        <v>0</v>
      </c>
    </row>
    <row r="33" spans="1:20" x14ac:dyDescent="0.25">
      <c r="A33" s="1">
        <v>43416.490972222222</v>
      </c>
      <c r="B33" t="s">
        <v>104</v>
      </c>
      <c r="C33" t="s">
        <v>19</v>
      </c>
      <c r="D33" t="s">
        <v>37</v>
      </c>
      <c r="E33" t="s">
        <v>26</v>
      </c>
      <c r="F33" t="s">
        <v>80</v>
      </c>
      <c r="G33">
        <v>1</v>
      </c>
      <c r="H33" t="s">
        <v>105</v>
      </c>
      <c r="I33" t="s">
        <v>24</v>
      </c>
      <c r="J33" t="s">
        <v>43</v>
      </c>
      <c r="K33">
        <v>128.31</v>
      </c>
      <c r="L33">
        <v>12</v>
      </c>
      <c r="M33">
        <v>140.31</v>
      </c>
      <c r="N33">
        <v>100</v>
      </c>
      <c r="O33" s="4">
        <f t="shared" si="0"/>
        <v>14031</v>
      </c>
      <c r="P33">
        <v>2555307409</v>
      </c>
      <c r="Q33" s="2">
        <v>43416</v>
      </c>
      <c r="R33">
        <v>0</v>
      </c>
      <c r="S33">
        <v>140.31</v>
      </c>
      <c r="T33">
        <v>0</v>
      </c>
    </row>
    <row r="34" spans="1:20" x14ac:dyDescent="0.25">
      <c r="A34" s="1">
        <v>43416.524305555555</v>
      </c>
      <c r="B34" t="s">
        <v>106</v>
      </c>
      <c r="C34" t="s">
        <v>19</v>
      </c>
      <c r="D34" t="s">
        <v>21</v>
      </c>
      <c r="E34" t="s">
        <v>20</v>
      </c>
      <c r="F34" t="s">
        <v>30</v>
      </c>
      <c r="G34">
        <v>1</v>
      </c>
      <c r="H34" t="s">
        <v>107</v>
      </c>
      <c r="I34" t="s">
        <v>24</v>
      </c>
      <c r="J34" t="s">
        <v>25</v>
      </c>
      <c r="K34">
        <v>72</v>
      </c>
      <c r="L34">
        <v>12</v>
      </c>
      <c r="M34">
        <v>84</v>
      </c>
      <c r="N34">
        <v>100</v>
      </c>
      <c r="O34" s="4">
        <f t="shared" si="0"/>
        <v>8400</v>
      </c>
      <c r="P34">
        <v>2555307863</v>
      </c>
      <c r="Q34" s="2">
        <v>43416</v>
      </c>
      <c r="R34">
        <v>0</v>
      </c>
      <c r="S34">
        <v>84</v>
      </c>
      <c r="T34">
        <v>0</v>
      </c>
    </row>
    <row r="35" spans="1:20" x14ac:dyDescent="0.25">
      <c r="A35" s="1">
        <v>43416.73333333333</v>
      </c>
      <c r="B35" t="s">
        <v>108</v>
      </c>
      <c r="C35" t="s">
        <v>19</v>
      </c>
      <c r="D35" t="s">
        <v>21</v>
      </c>
      <c r="E35" t="s">
        <v>20</v>
      </c>
      <c r="F35" t="s">
        <v>30</v>
      </c>
      <c r="G35">
        <v>3</v>
      </c>
      <c r="H35" t="s">
        <v>109</v>
      </c>
      <c r="I35" t="s">
        <v>24</v>
      </c>
      <c r="J35" t="s">
        <v>67</v>
      </c>
      <c r="K35">
        <v>216</v>
      </c>
      <c r="L35">
        <v>36</v>
      </c>
      <c r="M35">
        <v>252</v>
      </c>
      <c r="N35">
        <v>100</v>
      </c>
      <c r="O35" s="4">
        <f t="shared" si="0"/>
        <v>25200</v>
      </c>
      <c r="P35">
        <v>2555310425</v>
      </c>
      <c r="Q35" s="2">
        <v>43416</v>
      </c>
      <c r="R35">
        <v>0</v>
      </c>
      <c r="S35">
        <v>252</v>
      </c>
      <c r="T35">
        <v>0</v>
      </c>
    </row>
    <row r="36" spans="1:20" x14ac:dyDescent="0.25">
      <c r="A36" s="1">
        <v>43446.726388888892</v>
      </c>
      <c r="B36" t="s">
        <v>110</v>
      </c>
      <c r="C36" t="s">
        <v>19</v>
      </c>
      <c r="D36" t="s">
        <v>20</v>
      </c>
      <c r="E36" t="s">
        <v>21</v>
      </c>
      <c r="F36" t="s">
        <v>22</v>
      </c>
      <c r="G36">
        <v>1</v>
      </c>
      <c r="H36" t="s">
        <v>111</v>
      </c>
      <c r="I36" t="s">
        <v>24</v>
      </c>
      <c r="J36" t="s">
        <v>112</v>
      </c>
      <c r="K36">
        <v>92.12</v>
      </c>
      <c r="L36">
        <v>12</v>
      </c>
      <c r="M36">
        <v>104.12</v>
      </c>
      <c r="N36">
        <v>100</v>
      </c>
      <c r="O36" s="4">
        <f t="shared" si="0"/>
        <v>10412</v>
      </c>
      <c r="P36">
        <v>2555316388</v>
      </c>
      <c r="Q36" s="2">
        <v>43446</v>
      </c>
      <c r="R36">
        <v>0</v>
      </c>
      <c r="S36">
        <v>104.12</v>
      </c>
      <c r="T36">
        <v>0</v>
      </c>
    </row>
    <row r="37" spans="1:20" x14ac:dyDescent="0.25">
      <c r="A37" t="s">
        <v>113</v>
      </c>
      <c r="B37" t="s">
        <v>114</v>
      </c>
      <c r="C37" t="s">
        <v>19</v>
      </c>
      <c r="D37" t="s">
        <v>26</v>
      </c>
      <c r="E37" t="s">
        <v>20</v>
      </c>
      <c r="F37" t="s">
        <v>22</v>
      </c>
      <c r="G37">
        <v>1</v>
      </c>
      <c r="H37" t="s">
        <v>115</v>
      </c>
      <c r="I37" t="s">
        <v>24</v>
      </c>
      <c r="J37" t="s">
        <v>43</v>
      </c>
      <c r="K37">
        <v>82.72</v>
      </c>
      <c r="L37">
        <v>12</v>
      </c>
      <c r="M37">
        <v>94.72</v>
      </c>
      <c r="N37">
        <v>100</v>
      </c>
      <c r="O37" s="4">
        <f t="shared" si="0"/>
        <v>9472</v>
      </c>
      <c r="P37">
        <v>2555322003</v>
      </c>
      <c r="Q37" t="s">
        <v>116</v>
      </c>
      <c r="R37">
        <v>0</v>
      </c>
      <c r="S37">
        <v>94.72</v>
      </c>
      <c r="T37">
        <v>0</v>
      </c>
    </row>
    <row r="38" spans="1:20" x14ac:dyDescent="0.25">
      <c r="A38" t="s">
        <v>117</v>
      </c>
      <c r="B38" t="s">
        <v>118</v>
      </c>
      <c r="C38" t="s">
        <v>19</v>
      </c>
      <c r="D38" t="s">
        <v>36</v>
      </c>
      <c r="E38" t="s">
        <v>37</v>
      </c>
      <c r="F38" t="s">
        <v>65</v>
      </c>
      <c r="G38">
        <v>1</v>
      </c>
      <c r="H38" t="s">
        <v>119</v>
      </c>
      <c r="I38" t="s">
        <v>24</v>
      </c>
      <c r="J38" t="s">
        <v>40</v>
      </c>
      <c r="K38">
        <v>80.84</v>
      </c>
      <c r="L38">
        <v>12</v>
      </c>
      <c r="M38">
        <v>92.84</v>
      </c>
      <c r="N38">
        <v>100</v>
      </c>
      <c r="O38" s="4">
        <f t="shared" si="0"/>
        <v>9284</v>
      </c>
      <c r="P38">
        <v>2555322329</v>
      </c>
      <c r="Q38" t="s">
        <v>116</v>
      </c>
      <c r="R38">
        <v>0</v>
      </c>
      <c r="S38">
        <v>92.84</v>
      </c>
      <c r="T38">
        <v>0</v>
      </c>
    </row>
    <row r="39" spans="1:20" x14ac:dyDescent="0.25">
      <c r="A39" t="s">
        <v>120</v>
      </c>
      <c r="B39" t="s">
        <v>121</v>
      </c>
      <c r="C39" t="s">
        <v>19</v>
      </c>
      <c r="D39" t="s">
        <v>26</v>
      </c>
      <c r="E39" t="s">
        <v>37</v>
      </c>
      <c r="F39" t="s">
        <v>80</v>
      </c>
      <c r="G39">
        <v>14</v>
      </c>
      <c r="H39" t="s">
        <v>122</v>
      </c>
      <c r="I39" t="s">
        <v>24</v>
      </c>
      <c r="J39" t="s">
        <v>123</v>
      </c>
      <c r="K39">
        <v>1675.8</v>
      </c>
      <c r="L39">
        <v>168</v>
      </c>
      <c r="M39">
        <v>1843.8</v>
      </c>
      <c r="N39">
        <v>100</v>
      </c>
      <c r="O39" s="4">
        <f t="shared" si="0"/>
        <v>184380</v>
      </c>
      <c r="P39">
        <v>2555322678</v>
      </c>
      <c r="Q39" t="s">
        <v>116</v>
      </c>
      <c r="R39">
        <v>0</v>
      </c>
      <c r="S39">
        <v>1843.8</v>
      </c>
      <c r="T39">
        <v>0</v>
      </c>
    </row>
    <row r="40" spans="1:20" x14ac:dyDescent="0.25">
      <c r="A40" t="s">
        <v>124</v>
      </c>
      <c r="B40" t="s">
        <v>125</v>
      </c>
      <c r="C40" t="s">
        <v>19</v>
      </c>
      <c r="D40" t="s">
        <v>21</v>
      </c>
      <c r="E40" t="s">
        <v>20</v>
      </c>
      <c r="F40" t="s">
        <v>30</v>
      </c>
      <c r="G40">
        <v>1</v>
      </c>
      <c r="H40" t="s">
        <v>126</v>
      </c>
      <c r="I40" t="s">
        <v>24</v>
      </c>
      <c r="J40" t="s">
        <v>25</v>
      </c>
      <c r="K40">
        <v>72</v>
      </c>
      <c r="L40">
        <v>12</v>
      </c>
      <c r="M40">
        <v>84</v>
      </c>
      <c r="N40">
        <v>100</v>
      </c>
      <c r="O40" s="4">
        <f t="shared" si="0"/>
        <v>8400</v>
      </c>
      <c r="P40">
        <v>2555322240</v>
      </c>
      <c r="Q40" t="s">
        <v>116</v>
      </c>
      <c r="R40">
        <v>0</v>
      </c>
      <c r="S40">
        <v>84</v>
      </c>
      <c r="T40">
        <v>0</v>
      </c>
    </row>
    <row r="41" spans="1:20" x14ac:dyDescent="0.25">
      <c r="A41" t="s">
        <v>127</v>
      </c>
      <c r="B41" t="s">
        <v>128</v>
      </c>
      <c r="C41" t="s">
        <v>19</v>
      </c>
      <c r="D41" t="s">
        <v>21</v>
      </c>
      <c r="E41" t="s">
        <v>26</v>
      </c>
      <c r="F41" t="s">
        <v>22</v>
      </c>
      <c r="G41">
        <v>1</v>
      </c>
      <c r="H41" t="s">
        <v>129</v>
      </c>
      <c r="I41" t="s">
        <v>24</v>
      </c>
      <c r="J41" t="s">
        <v>40</v>
      </c>
      <c r="K41">
        <v>139.12</v>
      </c>
      <c r="L41">
        <v>12</v>
      </c>
      <c r="M41">
        <v>151.12</v>
      </c>
      <c r="N41">
        <v>100</v>
      </c>
      <c r="O41" s="4">
        <f t="shared" si="0"/>
        <v>15112</v>
      </c>
      <c r="P41">
        <v>2555322274</v>
      </c>
      <c r="Q41" t="s">
        <v>116</v>
      </c>
      <c r="R41">
        <v>0</v>
      </c>
      <c r="S41">
        <v>151.12</v>
      </c>
      <c r="T41">
        <v>0</v>
      </c>
    </row>
    <row r="42" spans="1:20" x14ac:dyDescent="0.25">
      <c r="A42" t="s">
        <v>130</v>
      </c>
      <c r="B42" t="s">
        <v>131</v>
      </c>
      <c r="C42" t="s">
        <v>19</v>
      </c>
      <c r="D42" t="s">
        <v>26</v>
      </c>
      <c r="E42" t="s">
        <v>37</v>
      </c>
      <c r="F42" t="s">
        <v>132</v>
      </c>
      <c r="G42">
        <v>1</v>
      </c>
      <c r="H42" t="s">
        <v>133</v>
      </c>
      <c r="I42" t="s">
        <v>24</v>
      </c>
      <c r="J42" t="s">
        <v>49</v>
      </c>
      <c r="K42">
        <v>136.77000000000001</v>
      </c>
      <c r="L42">
        <v>12</v>
      </c>
      <c r="M42">
        <v>148.77000000000001</v>
      </c>
      <c r="N42">
        <v>100</v>
      </c>
      <c r="O42" s="4">
        <f t="shared" si="0"/>
        <v>14877.000000000002</v>
      </c>
      <c r="P42">
        <v>2555326720</v>
      </c>
      <c r="Q42" t="s">
        <v>134</v>
      </c>
      <c r="R42">
        <v>0</v>
      </c>
      <c r="S42">
        <v>148.77000000000001</v>
      </c>
      <c r="T42">
        <v>0</v>
      </c>
    </row>
    <row r="43" spans="1:20" x14ac:dyDescent="0.25">
      <c r="A43" t="s">
        <v>135</v>
      </c>
      <c r="B43" t="s">
        <v>136</v>
      </c>
      <c r="C43" t="s">
        <v>19</v>
      </c>
      <c r="D43" t="s">
        <v>20</v>
      </c>
      <c r="E43" t="s">
        <v>21</v>
      </c>
      <c r="F43" t="s">
        <v>30</v>
      </c>
      <c r="G43">
        <v>1</v>
      </c>
      <c r="H43" t="s">
        <v>137</v>
      </c>
      <c r="I43" t="s">
        <v>24</v>
      </c>
      <c r="J43" t="s">
        <v>28</v>
      </c>
      <c r="K43">
        <v>72</v>
      </c>
      <c r="L43">
        <v>12</v>
      </c>
      <c r="M43">
        <v>84</v>
      </c>
      <c r="N43">
        <v>100</v>
      </c>
      <c r="O43" s="4">
        <f t="shared" si="0"/>
        <v>8400</v>
      </c>
      <c r="P43">
        <v>2555327815</v>
      </c>
      <c r="Q43" t="s">
        <v>134</v>
      </c>
      <c r="R43">
        <v>0</v>
      </c>
      <c r="S43">
        <v>84</v>
      </c>
      <c r="T43">
        <v>0</v>
      </c>
    </row>
    <row r="44" spans="1:20" x14ac:dyDescent="0.25">
      <c r="A44" t="s">
        <v>138</v>
      </c>
      <c r="B44" t="s">
        <v>139</v>
      </c>
      <c r="C44" t="s">
        <v>19</v>
      </c>
      <c r="D44" t="s">
        <v>26</v>
      </c>
      <c r="E44" t="s">
        <v>140</v>
      </c>
      <c r="F44" t="s">
        <v>30</v>
      </c>
      <c r="G44">
        <v>1</v>
      </c>
      <c r="H44" t="s">
        <v>141</v>
      </c>
      <c r="I44" t="s">
        <v>24</v>
      </c>
      <c r="J44" t="s">
        <v>49</v>
      </c>
      <c r="K44">
        <v>107</v>
      </c>
      <c r="L44">
        <v>12</v>
      </c>
      <c r="M44">
        <v>119</v>
      </c>
      <c r="N44">
        <v>100</v>
      </c>
      <c r="O44" s="4">
        <f t="shared" si="0"/>
        <v>11900</v>
      </c>
      <c r="P44">
        <v>2555329152</v>
      </c>
      <c r="Q44" t="s">
        <v>134</v>
      </c>
      <c r="R44">
        <v>0</v>
      </c>
      <c r="S44">
        <v>119</v>
      </c>
      <c r="T44">
        <v>0</v>
      </c>
    </row>
    <row r="45" spans="1:20" x14ac:dyDescent="0.25">
      <c r="A45" t="s">
        <v>142</v>
      </c>
      <c r="B45">
        <v>25541642</v>
      </c>
      <c r="C45" t="s">
        <v>19</v>
      </c>
      <c r="D45" t="s">
        <v>21</v>
      </c>
      <c r="E45" t="s">
        <v>20</v>
      </c>
      <c r="F45" t="s">
        <v>30</v>
      </c>
      <c r="G45">
        <v>1</v>
      </c>
      <c r="H45" t="s">
        <v>143</v>
      </c>
      <c r="I45" t="s">
        <v>24</v>
      </c>
      <c r="J45" t="s">
        <v>25</v>
      </c>
      <c r="K45">
        <v>72</v>
      </c>
      <c r="L45">
        <v>12</v>
      </c>
      <c r="M45">
        <v>84</v>
      </c>
      <c r="N45">
        <v>100</v>
      </c>
      <c r="O45" s="4">
        <f t="shared" si="0"/>
        <v>8400</v>
      </c>
      <c r="P45">
        <v>2555332183</v>
      </c>
      <c r="Q45" t="s">
        <v>144</v>
      </c>
      <c r="R45">
        <v>0</v>
      </c>
      <c r="S45">
        <v>84</v>
      </c>
      <c r="T45">
        <v>0</v>
      </c>
    </row>
    <row r="46" spans="1:20" x14ac:dyDescent="0.25">
      <c r="A46" t="s">
        <v>145</v>
      </c>
      <c r="B46" t="s">
        <v>146</v>
      </c>
      <c r="C46" t="s">
        <v>19</v>
      </c>
      <c r="D46" t="s">
        <v>20</v>
      </c>
      <c r="E46" t="s">
        <v>21</v>
      </c>
      <c r="F46" t="s">
        <v>30</v>
      </c>
      <c r="G46">
        <v>2</v>
      </c>
      <c r="H46" t="s">
        <v>147</v>
      </c>
      <c r="I46" t="s">
        <v>24</v>
      </c>
      <c r="J46" t="s">
        <v>49</v>
      </c>
      <c r="K46">
        <v>144</v>
      </c>
      <c r="L46">
        <v>24</v>
      </c>
      <c r="M46">
        <v>168</v>
      </c>
      <c r="N46">
        <v>100</v>
      </c>
      <c r="O46" s="4">
        <f t="shared" si="0"/>
        <v>16800</v>
      </c>
      <c r="P46">
        <v>2555332618</v>
      </c>
      <c r="Q46" t="s">
        <v>144</v>
      </c>
      <c r="R46">
        <v>0</v>
      </c>
      <c r="S46">
        <v>168</v>
      </c>
      <c r="T46">
        <v>0</v>
      </c>
    </row>
    <row r="47" spans="1:20" x14ac:dyDescent="0.25">
      <c r="A47" t="s">
        <v>148</v>
      </c>
      <c r="B47" t="s">
        <v>149</v>
      </c>
      <c r="C47" t="s">
        <v>19</v>
      </c>
      <c r="D47" t="s">
        <v>21</v>
      </c>
      <c r="E47" t="s">
        <v>20</v>
      </c>
      <c r="F47" t="s">
        <v>30</v>
      </c>
      <c r="G47">
        <v>1</v>
      </c>
      <c r="H47" t="s">
        <v>150</v>
      </c>
      <c r="I47" t="s">
        <v>24</v>
      </c>
      <c r="J47" t="s">
        <v>151</v>
      </c>
      <c r="K47">
        <v>36</v>
      </c>
      <c r="L47">
        <v>6</v>
      </c>
      <c r="M47">
        <v>42</v>
      </c>
      <c r="N47">
        <v>100</v>
      </c>
      <c r="O47" s="4">
        <f t="shared" si="0"/>
        <v>4200</v>
      </c>
      <c r="P47">
        <v>2555338734</v>
      </c>
      <c r="Q47" t="s">
        <v>152</v>
      </c>
      <c r="R47">
        <v>0</v>
      </c>
      <c r="S47">
        <v>42</v>
      </c>
      <c r="T47">
        <v>0</v>
      </c>
    </row>
    <row r="48" spans="1:20" x14ac:dyDescent="0.25">
      <c r="A48" t="s">
        <v>153</v>
      </c>
      <c r="B48" t="s">
        <v>154</v>
      </c>
      <c r="C48" t="s">
        <v>19</v>
      </c>
      <c r="D48" t="s">
        <v>26</v>
      </c>
      <c r="E48" t="s">
        <v>21</v>
      </c>
      <c r="F48" t="s">
        <v>22</v>
      </c>
      <c r="G48">
        <v>1</v>
      </c>
      <c r="H48" t="s">
        <v>155</v>
      </c>
      <c r="I48" t="s">
        <v>24</v>
      </c>
      <c r="J48" t="s">
        <v>151</v>
      </c>
      <c r="K48">
        <v>90.3</v>
      </c>
      <c r="L48">
        <v>6</v>
      </c>
      <c r="M48">
        <v>96.3</v>
      </c>
      <c r="N48">
        <v>100</v>
      </c>
      <c r="O48" s="4">
        <f t="shared" si="0"/>
        <v>9630</v>
      </c>
      <c r="P48">
        <v>2555342454</v>
      </c>
      <c r="Q48" t="s">
        <v>152</v>
      </c>
      <c r="R48">
        <v>0</v>
      </c>
      <c r="S48">
        <v>96.3</v>
      </c>
      <c r="T48">
        <v>0</v>
      </c>
    </row>
    <row r="49" spans="1:20" x14ac:dyDescent="0.25">
      <c r="A49" t="s">
        <v>156</v>
      </c>
      <c r="B49" t="s">
        <v>157</v>
      </c>
      <c r="C49" t="s">
        <v>19</v>
      </c>
      <c r="D49" t="s">
        <v>20</v>
      </c>
      <c r="E49" t="s">
        <v>26</v>
      </c>
      <c r="F49" t="s">
        <v>22</v>
      </c>
      <c r="G49">
        <v>1</v>
      </c>
      <c r="H49" t="s">
        <v>155</v>
      </c>
      <c r="I49" t="s">
        <v>24</v>
      </c>
      <c r="J49" t="s">
        <v>151</v>
      </c>
      <c r="K49">
        <v>41.8</v>
      </c>
      <c r="L49">
        <v>6</v>
      </c>
      <c r="M49">
        <v>47.8</v>
      </c>
      <c r="N49">
        <v>100</v>
      </c>
      <c r="O49" s="4">
        <f t="shared" si="0"/>
        <v>4780</v>
      </c>
      <c r="P49">
        <v>2555342499</v>
      </c>
      <c r="Q49" t="s">
        <v>152</v>
      </c>
      <c r="R49">
        <v>0</v>
      </c>
      <c r="S49">
        <v>47.8</v>
      </c>
      <c r="T49">
        <v>0</v>
      </c>
    </row>
    <row r="50" spans="1:20" x14ac:dyDescent="0.25">
      <c r="A50" t="s">
        <v>158</v>
      </c>
      <c r="B50" t="s">
        <v>159</v>
      </c>
      <c r="C50" t="s">
        <v>19</v>
      </c>
      <c r="D50" t="s">
        <v>21</v>
      </c>
      <c r="E50" t="s">
        <v>20</v>
      </c>
      <c r="F50" t="s">
        <v>30</v>
      </c>
      <c r="G50">
        <v>1</v>
      </c>
      <c r="H50" t="s">
        <v>155</v>
      </c>
      <c r="I50" t="s">
        <v>24</v>
      </c>
      <c r="J50" t="s">
        <v>151</v>
      </c>
      <c r="K50">
        <v>36</v>
      </c>
      <c r="L50">
        <v>6</v>
      </c>
      <c r="M50">
        <v>42</v>
      </c>
      <c r="N50">
        <v>100</v>
      </c>
      <c r="O50" s="4">
        <f t="shared" si="0"/>
        <v>4200</v>
      </c>
      <c r="P50">
        <v>2555342522</v>
      </c>
      <c r="Q50" t="s">
        <v>152</v>
      </c>
      <c r="R50">
        <v>0</v>
      </c>
      <c r="S50">
        <v>42</v>
      </c>
      <c r="T50">
        <v>0</v>
      </c>
    </row>
    <row r="51" spans="1:20" x14ac:dyDescent="0.25">
      <c r="A51" t="s">
        <v>160</v>
      </c>
      <c r="B51" t="s">
        <v>161</v>
      </c>
      <c r="C51" t="s">
        <v>19</v>
      </c>
      <c r="D51" t="s">
        <v>26</v>
      </c>
      <c r="E51" t="s">
        <v>21</v>
      </c>
      <c r="F51" t="s">
        <v>80</v>
      </c>
      <c r="G51">
        <v>3</v>
      </c>
      <c r="H51" t="s">
        <v>162</v>
      </c>
      <c r="I51" t="s">
        <v>24</v>
      </c>
      <c r="J51" t="s">
        <v>151</v>
      </c>
      <c r="K51">
        <v>233.7</v>
      </c>
      <c r="L51">
        <v>18</v>
      </c>
      <c r="M51">
        <v>251.7</v>
      </c>
      <c r="N51">
        <v>100</v>
      </c>
      <c r="O51" s="4">
        <f t="shared" si="0"/>
        <v>25170</v>
      </c>
      <c r="P51">
        <v>2555342946</v>
      </c>
      <c r="Q51" t="s">
        <v>152</v>
      </c>
      <c r="R51">
        <v>0</v>
      </c>
      <c r="S51">
        <v>251.7</v>
      </c>
      <c r="T51">
        <v>0</v>
      </c>
    </row>
    <row r="52" spans="1:20" x14ac:dyDescent="0.25">
      <c r="A52" t="s">
        <v>163</v>
      </c>
      <c r="B52" t="s">
        <v>164</v>
      </c>
      <c r="C52" t="s">
        <v>19</v>
      </c>
      <c r="D52" t="s">
        <v>36</v>
      </c>
      <c r="E52" t="s">
        <v>37</v>
      </c>
      <c r="F52" t="s">
        <v>65</v>
      </c>
      <c r="G52">
        <v>1</v>
      </c>
      <c r="H52" t="s">
        <v>165</v>
      </c>
      <c r="I52" t="s">
        <v>24</v>
      </c>
      <c r="J52" t="s">
        <v>112</v>
      </c>
      <c r="K52">
        <v>40.85</v>
      </c>
      <c r="L52">
        <v>6</v>
      </c>
      <c r="M52">
        <v>46.85</v>
      </c>
      <c r="N52">
        <v>100</v>
      </c>
      <c r="O52" s="4">
        <f t="shared" si="0"/>
        <v>4685</v>
      </c>
      <c r="P52">
        <v>2555343178</v>
      </c>
      <c r="Q52" t="s">
        <v>152</v>
      </c>
      <c r="R52">
        <v>0</v>
      </c>
      <c r="S52">
        <v>46.85</v>
      </c>
      <c r="T52">
        <v>0</v>
      </c>
    </row>
    <row r="53" spans="1:20" x14ac:dyDescent="0.25">
      <c r="A53" t="s">
        <v>166</v>
      </c>
      <c r="B53" t="s">
        <v>167</v>
      </c>
      <c r="C53" t="s">
        <v>19</v>
      </c>
      <c r="D53" t="s">
        <v>26</v>
      </c>
      <c r="E53" t="s">
        <v>21</v>
      </c>
      <c r="F53" t="s">
        <v>22</v>
      </c>
      <c r="G53">
        <v>4</v>
      </c>
      <c r="H53" t="s">
        <v>168</v>
      </c>
      <c r="I53" t="s">
        <v>24</v>
      </c>
      <c r="J53" t="s">
        <v>40</v>
      </c>
      <c r="K53">
        <v>556.48</v>
      </c>
      <c r="L53">
        <v>48</v>
      </c>
      <c r="M53">
        <v>604.48</v>
      </c>
      <c r="N53">
        <v>100</v>
      </c>
      <c r="O53" s="4">
        <f t="shared" si="0"/>
        <v>60448</v>
      </c>
      <c r="P53">
        <v>2555345528</v>
      </c>
      <c r="Q53" t="s">
        <v>169</v>
      </c>
      <c r="R53">
        <v>0</v>
      </c>
      <c r="S53">
        <v>604.48</v>
      </c>
      <c r="T53">
        <v>0</v>
      </c>
    </row>
    <row r="54" spans="1:20" x14ac:dyDescent="0.25">
      <c r="A54" t="s">
        <v>170</v>
      </c>
      <c r="B54" t="s">
        <v>171</v>
      </c>
      <c r="C54" t="s">
        <v>19</v>
      </c>
      <c r="D54" t="s">
        <v>20</v>
      </c>
      <c r="E54" t="s">
        <v>21</v>
      </c>
      <c r="F54" t="s">
        <v>30</v>
      </c>
      <c r="G54">
        <v>1</v>
      </c>
      <c r="H54" t="s">
        <v>172</v>
      </c>
      <c r="I54" t="s">
        <v>24</v>
      </c>
      <c r="J54" t="s">
        <v>25</v>
      </c>
      <c r="K54">
        <v>36</v>
      </c>
      <c r="L54">
        <v>6</v>
      </c>
      <c r="M54">
        <v>42</v>
      </c>
      <c r="N54">
        <v>100</v>
      </c>
      <c r="O54" s="4">
        <f t="shared" si="0"/>
        <v>4200</v>
      </c>
      <c r="P54">
        <v>2555351925</v>
      </c>
      <c r="Q54" t="s">
        <v>173</v>
      </c>
      <c r="R54">
        <v>0</v>
      </c>
      <c r="S54">
        <v>42</v>
      </c>
      <c r="T54">
        <v>0</v>
      </c>
    </row>
    <row r="55" spans="1:20" x14ac:dyDescent="0.25">
      <c r="A55" t="s">
        <v>174</v>
      </c>
      <c r="B55" t="s">
        <v>175</v>
      </c>
      <c r="C55" t="s">
        <v>19</v>
      </c>
      <c r="D55" t="s">
        <v>26</v>
      </c>
      <c r="E55" t="s">
        <v>20</v>
      </c>
      <c r="F55" t="s">
        <v>22</v>
      </c>
      <c r="G55">
        <v>3</v>
      </c>
      <c r="H55" t="s">
        <v>176</v>
      </c>
      <c r="I55" t="s">
        <v>24</v>
      </c>
      <c r="J55" t="s">
        <v>74</v>
      </c>
      <c r="K55">
        <v>248.16</v>
      </c>
      <c r="L55">
        <v>36</v>
      </c>
      <c r="M55">
        <v>284.16000000000003</v>
      </c>
      <c r="N55">
        <v>100</v>
      </c>
      <c r="O55" s="4">
        <f t="shared" si="0"/>
        <v>28416.000000000004</v>
      </c>
      <c r="P55">
        <v>2555353708</v>
      </c>
      <c r="Q55" t="s">
        <v>173</v>
      </c>
      <c r="R55">
        <v>0</v>
      </c>
      <c r="S55">
        <v>284.16000000000003</v>
      </c>
      <c r="T55">
        <v>0</v>
      </c>
    </row>
    <row r="56" spans="1:20" x14ac:dyDescent="0.25">
      <c r="A56" t="s">
        <v>177</v>
      </c>
      <c r="B56" t="s">
        <v>178</v>
      </c>
      <c r="C56" t="s">
        <v>179</v>
      </c>
      <c r="D56" t="s">
        <v>26</v>
      </c>
      <c r="E56" t="s">
        <v>36</v>
      </c>
      <c r="F56" t="s">
        <v>80</v>
      </c>
      <c r="G56">
        <v>2</v>
      </c>
      <c r="H56" t="s">
        <v>180</v>
      </c>
      <c r="I56" t="s">
        <v>24</v>
      </c>
      <c r="J56" t="s">
        <v>54</v>
      </c>
      <c r="K56">
        <v>383.96</v>
      </c>
      <c r="L56">
        <v>24</v>
      </c>
      <c r="M56">
        <v>407.96</v>
      </c>
      <c r="N56">
        <v>100</v>
      </c>
      <c r="O56" s="4">
        <f t="shared" si="0"/>
        <v>40796</v>
      </c>
      <c r="P56">
        <v>2555354519</v>
      </c>
      <c r="Q56" t="s">
        <v>173</v>
      </c>
      <c r="R56">
        <v>0</v>
      </c>
      <c r="S56">
        <v>337.96</v>
      </c>
      <c r="T56">
        <v>0</v>
      </c>
    </row>
    <row r="57" spans="1:20" x14ac:dyDescent="0.25">
      <c r="A57" t="s">
        <v>181</v>
      </c>
      <c r="B57" t="s">
        <v>182</v>
      </c>
      <c r="C57" t="s">
        <v>19</v>
      </c>
      <c r="D57" t="s">
        <v>21</v>
      </c>
      <c r="E57" t="s">
        <v>26</v>
      </c>
      <c r="F57" t="s">
        <v>22</v>
      </c>
      <c r="G57">
        <v>1</v>
      </c>
      <c r="H57" t="s">
        <v>183</v>
      </c>
      <c r="I57" t="s">
        <v>24</v>
      </c>
      <c r="J57" t="s">
        <v>123</v>
      </c>
      <c r="K57">
        <v>139.12</v>
      </c>
      <c r="L57">
        <v>12</v>
      </c>
      <c r="M57">
        <v>151.12</v>
      </c>
      <c r="N57">
        <v>100</v>
      </c>
      <c r="O57" s="4">
        <f t="shared" si="0"/>
        <v>15112</v>
      </c>
      <c r="P57">
        <v>2555358440</v>
      </c>
      <c r="Q57" t="s">
        <v>184</v>
      </c>
      <c r="R57">
        <v>0</v>
      </c>
      <c r="S57">
        <v>151.12</v>
      </c>
      <c r="T57">
        <v>0</v>
      </c>
    </row>
    <row r="58" spans="1:20" x14ac:dyDescent="0.25">
      <c r="A58" t="s">
        <v>185</v>
      </c>
      <c r="B58" t="s">
        <v>186</v>
      </c>
      <c r="C58" t="s">
        <v>19</v>
      </c>
      <c r="D58" t="s">
        <v>21</v>
      </c>
      <c r="E58" t="s">
        <v>26</v>
      </c>
      <c r="F58" t="s">
        <v>22</v>
      </c>
      <c r="G58">
        <v>1</v>
      </c>
      <c r="H58" t="s">
        <v>187</v>
      </c>
      <c r="I58" t="s">
        <v>24</v>
      </c>
      <c r="J58" t="s">
        <v>123</v>
      </c>
      <c r="K58">
        <v>70.3</v>
      </c>
      <c r="L58">
        <v>6</v>
      </c>
      <c r="M58">
        <v>76.3</v>
      </c>
      <c r="N58">
        <v>100</v>
      </c>
      <c r="O58" s="4">
        <f t="shared" si="0"/>
        <v>7630</v>
      </c>
      <c r="P58">
        <v>2555363930</v>
      </c>
      <c r="Q58" t="s">
        <v>188</v>
      </c>
      <c r="R58">
        <v>0</v>
      </c>
      <c r="S58">
        <v>76.3</v>
      </c>
      <c r="T58">
        <v>0</v>
      </c>
    </row>
    <row r="59" spans="1:20" x14ac:dyDescent="0.25">
      <c r="A59" t="s">
        <v>189</v>
      </c>
      <c r="B59" t="s">
        <v>190</v>
      </c>
      <c r="C59" t="s">
        <v>19</v>
      </c>
      <c r="D59" t="s">
        <v>21</v>
      </c>
      <c r="E59" t="s">
        <v>26</v>
      </c>
      <c r="F59" t="s">
        <v>22</v>
      </c>
      <c r="G59">
        <v>1</v>
      </c>
      <c r="H59" t="s">
        <v>191</v>
      </c>
      <c r="I59" t="s">
        <v>24</v>
      </c>
      <c r="J59" t="s">
        <v>74</v>
      </c>
      <c r="K59">
        <v>70.3</v>
      </c>
      <c r="L59">
        <v>6</v>
      </c>
      <c r="M59">
        <v>76.3</v>
      </c>
      <c r="N59">
        <v>100</v>
      </c>
      <c r="O59" s="4">
        <f t="shared" si="0"/>
        <v>7630</v>
      </c>
      <c r="P59">
        <v>2555365894</v>
      </c>
      <c r="Q59" t="s">
        <v>188</v>
      </c>
      <c r="R59">
        <v>0</v>
      </c>
      <c r="S59">
        <v>76.3</v>
      </c>
      <c r="T59">
        <v>0</v>
      </c>
    </row>
    <row r="60" spans="1:20" x14ac:dyDescent="0.25">
      <c r="A60" t="s">
        <v>192</v>
      </c>
      <c r="B60" t="s">
        <v>193</v>
      </c>
      <c r="C60" t="s">
        <v>19</v>
      </c>
      <c r="D60" t="s">
        <v>26</v>
      </c>
      <c r="E60" t="s">
        <v>36</v>
      </c>
      <c r="F60" t="s">
        <v>65</v>
      </c>
      <c r="G60">
        <v>1</v>
      </c>
      <c r="H60" t="s">
        <v>194</v>
      </c>
      <c r="I60" t="s">
        <v>24</v>
      </c>
      <c r="J60" t="s">
        <v>40</v>
      </c>
      <c r="K60">
        <v>69.83</v>
      </c>
      <c r="L60">
        <v>6</v>
      </c>
      <c r="M60">
        <v>75.83</v>
      </c>
      <c r="N60">
        <v>100</v>
      </c>
      <c r="O60" s="4">
        <f t="shared" si="0"/>
        <v>7583</v>
      </c>
      <c r="P60">
        <v>2555390199</v>
      </c>
      <c r="Q60" t="s">
        <v>195</v>
      </c>
      <c r="R60">
        <v>0</v>
      </c>
      <c r="S60">
        <v>75.83</v>
      </c>
      <c r="T60">
        <v>0</v>
      </c>
    </row>
    <row r="61" spans="1:20" x14ac:dyDescent="0.25">
      <c r="A61" t="s">
        <v>196</v>
      </c>
      <c r="B61" t="s">
        <v>197</v>
      </c>
      <c r="C61" t="s">
        <v>19</v>
      </c>
      <c r="D61" t="s">
        <v>26</v>
      </c>
      <c r="E61" t="s">
        <v>21</v>
      </c>
      <c r="F61" t="s">
        <v>22</v>
      </c>
      <c r="G61">
        <v>1</v>
      </c>
      <c r="H61" t="s">
        <v>198</v>
      </c>
      <c r="I61" t="s">
        <v>24</v>
      </c>
      <c r="J61" t="s">
        <v>151</v>
      </c>
      <c r="K61">
        <v>76.95</v>
      </c>
      <c r="L61">
        <v>12</v>
      </c>
      <c r="M61">
        <v>88.95</v>
      </c>
      <c r="N61">
        <v>100</v>
      </c>
      <c r="O61" s="4">
        <f t="shared" si="0"/>
        <v>8895</v>
      </c>
      <c r="P61">
        <v>2555398167</v>
      </c>
      <c r="Q61" t="s">
        <v>199</v>
      </c>
      <c r="R61">
        <v>0</v>
      </c>
      <c r="S61">
        <v>88.95</v>
      </c>
      <c r="T61">
        <v>0</v>
      </c>
    </row>
    <row r="63" spans="1:20" x14ac:dyDescent="0.25">
      <c r="O63" s="4">
        <f>SUM(O2:O61)</f>
        <v>923263</v>
      </c>
    </row>
    <row r="64" spans="1:20" x14ac:dyDescent="0.25">
      <c r="N64" t="s">
        <v>202</v>
      </c>
      <c r="O64" s="4">
        <f>10000</f>
        <v>10000</v>
      </c>
    </row>
    <row r="65" spans="11:15" x14ac:dyDescent="0.25">
      <c r="N65" t="s">
        <v>203</v>
      </c>
      <c r="O65" s="4">
        <f>O63-O64</f>
        <v>913263</v>
      </c>
    </row>
    <row r="67" spans="11:15" x14ac:dyDescent="0.25">
      <c r="K67" t="s">
        <v>204</v>
      </c>
    </row>
    <row r="68" spans="11:15" x14ac:dyDescent="0.25">
      <c r="N68" t="s">
        <v>205</v>
      </c>
      <c r="O68" s="4">
        <v>4000</v>
      </c>
    </row>
    <row r="69" spans="11:15" x14ac:dyDescent="0.25">
      <c r="N69" t="s">
        <v>206</v>
      </c>
      <c r="O69" s="4">
        <v>2000</v>
      </c>
    </row>
    <row r="70" spans="11:15" x14ac:dyDescent="0.25">
      <c r="N70" t="s">
        <v>207</v>
      </c>
      <c r="O70" s="4">
        <v>2000</v>
      </c>
    </row>
    <row r="71" spans="11:15" x14ac:dyDescent="0.25">
      <c r="N71" t="s">
        <v>208</v>
      </c>
      <c r="O71" s="4">
        <v>2000</v>
      </c>
    </row>
    <row r="73" spans="11:15" x14ac:dyDescent="0.25">
      <c r="O73" s="4">
        <f>SUM(O68:O71)</f>
        <v>10000</v>
      </c>
    </row>
    <row r="74" spans="11:15" x14ac:dyDescent="0.25">
      <c r="K74" t="s">
        <v>209</v>
      </c>
    </row>
    <row r="75" spans="11:15" x14ac:dyDescent="0.25">
      <c r="N75" t="s">
        <v>210</v>
      </c>
      <c r="O75" s="4">
        <v>6394</v>
      </c>
    </row>
    <row r="78" spans="11:15" x14ac:dyDescent="0.25">
      <c r="K78" t="s">
        <v>211</v>
      </c>
      <c r="O78" s="4">
        <f>O65+O73+O75</f>
        <v>929657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Sales_per_day_(detailed_report)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Joan Thuo</cp:lastModifiedBy>
  <dcterms:created xsi:type="dcterms:W3CDTF">2019-01-05T09:39:23Z</dcterms:created>
  <dcterms:modified xsi:type="dcterms:W3CDTF">2019-02-06T05:53:48Z</dcterms:modified>
</cp:coreProperties>
</file>