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16815" windowHeight="7755" activeTab="2"/>
  </bookViews>
  <sheets>
    <sheet name="ETRAVEL" sheetId="1" r:id="rId1"/>
    <sheet name="SAXA" sheetId="2" r:id="rId2"/>
    <sheet name="RECON" sheetId="3" r:id="rId3"/>
    <sheet name="Sheet3" sheetId="4" r:id="rId4"/>
  </sheets>
  <definedNames>
    <definedName name="_xlnm.Print_Area" localSheetId="2">RECON!$A$35:$L$58</definedName>
  </definedNames>
  <calcPr calcId="152511"/>
</workbook>
</file>

<file path=xl/calcChain.xml><?xml version="1.0" encoding="utf-8"?>
<calcChain xmlns="http://schemas.openxmlformats.org/spreadsheetml/2006/main">
  <c r="G33" i="3" l="1"/>
  <c r="H44" i="3"/>
  <c r="G24" i="3"/>
  <c r="G31" i="3"/>
  <c r="H17" i="3"/>
  <c r="I17" i="3"/>
  <c r="G17" i="3"/>
  <c r="J16" i="3"/>
  <c r="K16" i="3" s="1"/>
  <c r="J3" i="3" l="1"/>
  <c r="K3" i="3" s="1"/>
  <c r="J4" i="3"/>
  <c r="K4" i="3" s="1"/>
  <c r="J5" i="3"/>
  <c r="K5" i="3" s="1"/>
  <c r="J6" i="3"/>
  <c r="K6" i="3" s="1"/>
  <c r="J7" i="3"/>
  <c r="K7" i="3" s="1"/>
  <c r="J8" i="3"/>
  <c r="K8" i="3" s="1"/>
  <c r="J9" i="3"/>
  <c r="K9" i="3" s="1"/>
  <c r="J10" i="3"/>
  <c r="K10" i="3" s="1"/>
  <c r="J11" i="3"/>
  <c r="K11" i="3" s="1"/>
  <c r="J12" i="3"/>
  <c r="K12" i="3" s="1"/>
  <c r="J13" i="3"/>
  <c r="K13" i="3" s="1"/>
  <c r="J14" i="3"/>
  <c r="K14" i="3" s="1"/>
  <c r="J15" i="3"/>
  <c r="K15" i="3" s="1"/>
  <c r="J2" i="3"/>
  <c r="J17" i="3" l="1"/>
  <c r="K2" i="3"/>
  <c r="K17" i="3"/>
</calcChain>
</file>

<file path=xl/sharedStrings.xml><?xml version="1.0" encoding="utf-8"?>
<sst xmlns="http://schemas.openxmlformats.org/spreadsheetml/2006/main" count="337" uniqueCount="101">
  <si>
    <t xml:space="preserve">  INVOICE </t>
  </si>
  <si>
    <t xml:space="preserve"> GALVIN/ERIC </t>
  </si>
  <si>
    <t xml:space="preserve"> KES </t>
  </si>
  <si>
    <t xml:space="preserve"> TIN18070115 </t>
  </si>
  <si>
    <t xml:space="preserve"> CASH CLIENTS A/C RECEIVABLE </t>
  </si>
  <si>
    <t xml:space="preserve"> GALVIN/THIBAUT </t>
  </si>
  <si>
    <t xml:space="preserve"> GOCO/GEORGE </t>
  </si>
  <si>
    <t xml:space="preserve"> TIN18070357 </t>
  </si>
  <si>
    <t xml:space="preserve"> KENYA AIRPORTS AUTHORITY </t>
  </si>
  <si>
    <t xml:space="preserve"> OCHOLA/PETER </t>
  </si>
  <si>
    <t xml:space="preserve"> TIN18070358 </t>
  </si>
  <si>
    <t xml:space="preserve"> MWADIME/SARU </t>
  </si>
  <si>
    <t xml:space="preserve"> TIN18070860 </t>
  </si>
  <si>
    <t xml:space="preserve"> MAGETO/NAOMI </t>
  </si>
  <si>
    <t xml:space="preserve"> TIN18070981 </t>
  </si>
  <si>
    <t xml:space="preserve"> MATHENGE/MARY </t>
  </si>
  <si>
    <t xml:space="preserve"> TIN18071342 </t>
  </si>
  <si>
    <t xml:space="preserve"> AMREF HEADQUARTERS </t>
  </si>
  <si>
    <t xml:space="preserve"> MWAI/ARTHUR  MR </t>
  </si>
  <si>
    <t xml:space="preserve"> ODUOL/ARTHUR </t>
  </si>
  <si>
    <t xml:space="preserve"> TIN18071103 </t>
  </si>
  <si>
    <t xml:space="preserve"> LANGAT/HELLEN </t>
  </si>
  <si>
    <t xml:space="preserve"> OMINDE/BETHSEBA MS </t>
  </si>
  <si>
    <t xml:space="preserve"> TIN18071535 </t>
  </si>
  <si>
    <t xml:space="preserve"> SUNY (AHADI) </t>
  </si>
  <si>
    <t xml:space="preserve"> CHENYA/TEDDY MR </t>
  </si>
  <si>
    <t xml:space="preserve"> NDIRANGU/WANGAI MS </t>
  </si>
  <si>
    <t xml:space="preserve"> MUTHAURA/DOREEN NKATHA </t>
  </si>
  <si>
    <t xml:space="preserve">_DATE </t>
  </si>
  <si>
    <t xml:space="preserve">  TKT</t>
  </si>
  <si>
    <t>PAX</t>
  </si>
  <si>
    <t>CO</t>
  </si>
  <si>
    <t>TC</t>
  </si>
  <si>
    <t>CCY</t>
  </si>
  <si>
    <t>PAYABLE</t>
  </si>
  <si>
    <t xml:space="preserve">E-TRAVEL </t>
  </si>
  <si>
    <t>INVOICED</t>
  </si>
  <si>
    <t>FELICITY NJIRU</t>
  </si>
  <si>
    <t>LOOLPAPIT/MORESMR</t>
  </si>
  <si>
    <t>06-Jul-18</t>
  </si>
  <si>
    <t>KES</t>
  </si>
  <si>
    <t>WAIGANJO/PETERMR</t>
  </si>
  <si>
    <t>WERU/SAMUELMR</t>
  </si>
  <si>
    <t>MBOBUA/GEORGEMR</t>
  </si>
  <si>
    <t>WANGALWA/GILBERTMR</t>
  </si>
  <si>
    <t>ESTHERG</t>
  </si>
  <si>
    <t>GALVIN/ERICMR</t>
  </si>
  <si>
    <t>08-Jul-18</t>
  </si>
  <si>
    <t>GALVIN/THIBAUTMR</t>
  </si>
  <si>
    <t>JESSICA OWITI</t>
  </si>
  <si>
    <t>GOCO/GEORGEMR</t>
  </si>
  <si>
    <t>13-Jul-18</t>
  </si>
  <si>
    <t>OCHOLA/PETERMR</t>
  </si>
  <si>
    <t>15-Jul-18</t>
  </si>
  <si>
    <t>HAWA BARRE</t>
  </si>
  <si>
    <t>ABDILLE/MARIAMYALAHOWMS</t>
  </si>
  <si>
    <t>MWADIME/SARUMR</t>
  </si>
  <si>
    <t>09-Jul-18</t>
  </si>
  <si>
    <t>14-Jul-18</t>
  </si>
  <si>
    <t>MAGETO/NAOMIMS</t>
  </si>
  <si>
    <t>10-Jul-18</t>
  </si>
  <si>
    <t>5H515</t>
  </si>
  <si>
    <t>OUMA/DOUGLASMR</t>
  </si>
  <si>
    <t>11-Jul-18</t>
  </si>
  <si>
    <t>MWAI/ARTHURMR</t>
  </si>
  <si>
    <t>12-Jul-18</t>
  </si>
  <si>
    <t>MATHENGE/MARYMS</t>
  </si>
  <si>
    <t>SRH</t>
  </si>
  <si>
    <t>ODUOL/ARTHURMR</t>
  </si>
  <si>
    <t>16-Jul-18</t>
  </si>
  <si>
    <t>17-Jul-18</t>
  </si>
  <si>
    <t>LANGAT/HELLENMS</t>
  </si>
  <si>
    <t>OMINDE/BETHSEBAMS</t>
  </si>
  <si>
    <t>CHENYA/TEDDYMR</t>
  </si>
  <si>
    <t>NDIRANGU/WANGAIMS</t>
  </si>
  <si>
    <t>MUTHAURA/DOREENNKATHAMS</t>
  </si>
  <si>
    <t>DATE</t>
  </si>
  <si>
    <t>TKT</t>
  </si>
  <si>
    <t>INVOICE</t>
  </si>
  <si>
    <t>GAIN</t>
  </si>
  <si>
    <t>%</t>
  </si>
  <si>
    <t>TOTAL</t>
  </si>
  <si>
    <t>TIN18070917</t>
  </si>
  <si>
    <t>UN</t>
  </si>
  <si>
    <t>REFUNDS</t>
  </si>
  <si>
    <t>DISPUTED</t>
  </si>
  <si>
    <t>Kindly Allocate your Account Accordingly</t>
  </si>
  <si>
    <t>AMOUNT AS PER the statement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</si>
  <si>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</si>
  <si>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</si>
  <si>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</si>
  <si>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</si>
  <si>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</si>
  <si>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</si>
  <si>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</si>
  <si>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EAST AFRICAN SAFARI AIR EXPRESS LIMITED -JULY Q1</t>
  </si>
  <si>
    <t>less:Disputed amounts</t>
  </si>
  <si>
    <t>payable amount</t>
  </si>
  <si>
    <t>Date</t>
  </si>
  <si>
    <t>Sign</t>
  </si>
  <si>
    <t xml:space="preserve">Prepared By STEPHEN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</si>
</sst>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.00_);\(&quot;$&quot;#,##0.00\)"/>
    <numFmt numFmtId="165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  <family val="2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100">
    <xf numFmtId="0" fontId="0" fillId="0" borderId="0" xfId="0"/>
    <xf numFmtId="15" fontId="0" fillId="0" borderId="0" xfId="0" applyNumberFormat="1"/>
    <xf numFmtId="43" fontId="0" fillId="0" borderId="0" xfId="1" applyFont="1"/>
    <xf numFmtId="43" fontId="0" fillId="33" borderId="0" xfId="1" applyFont="1" applyFill="1"/>
    <xf numFmtId="0" fontId="0" fillId="0" borderId="10" xfId="0" applyFill="1" applyBorder="1"/>
    <xf numFmtId="43" fontId="0" fillId="0" borderId="10" xfId="1" applyFont="1" applyFill="1" applyBorder="1"/>
    <xf numFmtId="0" fontId="0" fillId="0" borderId="11" xfId="0" applyFill="1" applyBorder="1"/>
    <xf numFmtId="0" fontId="0" fillId="0" borderId="12" xfId="0" applyFill="1" applyBorder="1"/>
    <xf numFmtId="43" fontId="0" fillId="0" borderId="12" xfId="1" applyFont="1" applyFill="1" applyBorder="1"/>
    <xf numFmtId="15" fontId="0" fillId="0" borderId="14" xfId="0" applyNumberFormat="1" applyFill="1" applyBorder="1"/>
    <xf numFmtId="9" fontId="0" fillId="0" borderId="15" xfId="2" applyFont="1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0" xfId="0" applyFill="1" applyBorder="1"/>
    <xf numFmtId="43" fontId="0" fillId="0" borderId="13" xfId="1" applyFont="1" applyFill="1" applyBorder="1"/>
    <xf numFmtId="43" fontId="0" fillId="0" borderId="15" xfId="1" applyFont="1" applyFill="1" applyBorder="1"/>
    <xf numFmtId="43" fontId="0" fillId="0" borderId="20" xfId="1" applyFont="1" applyFill="1" applyBorder="1"/>
    <xf numFmtId="0" fontId="16" fillId="0" borderId="0" xfId="0" applyFont="1"/>
    <xf numFmtId="0" fontId="16" fillId="0" borderId="18" xfId="0" applyFont="1" applyBorder="1"/>
    <xf numFmtId="43" fontId="16" fillId="0" borderId="18" xfId="1" applyFont="1" applyBorder="1"/>
    <xf numFmtId="0" fontId="0" fillId="0" borderId="21" xfId="0" applyFill="1" applyBorder="1"/>
    <xf numFmtId="0" fontId="0" fillId="0" borderId="22" xfId="0" applyFill="1" applyBorder="1"/>
    <xf numFmtId="43" fontId="0" fillId="0" borderId="22" xfId="1" applyFont="1" applyFill="1" applyBorder="1"/>
    <xf numFmtId="0" fontId="0" fillId="0" borderId="23" xfId="0" applyFill="1" applyBorder="1"/>
    <xf numFmtId="0" fontId="16" fillId="0" borderId="24" xfId="0" applyFont="1" applyBorder="1"/>
    <xf numFmtId="43" fontId="16" fillId="0" borderId="24" xfId="1" applyFont="1" applyBorder="1"/>
    <xf numFmtId="9" fontId="16" fillId="0" borderId="24" xfId="2" applyFont="1" applyBorder="1"/>
    <xf numFmtId="15" fontId="0" fillId="0" borderId="11" xfId="0" applyNumberFormat="1" applyFill="1" applyBorder="1"/>
    <xf numFmtId="9" fontId="0" fillId="0" borderId="13" xfId="2" applyFont="1" applyFill="1" applyBorder="1"/>
    <xf numFmtId="43" fontId="0" fillId="0" borderId="17" xfId="1" applyFont="1" applyFill="1" applyBorder="1"/>
    <xf numFmtId="9" fontId="0" fillId="0" borderId="25" xfId="2" applyFont="1" applyFill="1" applyBorder="1"/>
    <xf numFmtId="43" fontId="0" fillId="0" borderId="0" xfId="1" applyFont="1" applyFill="1" applyBorder="1"/>
    <xf numFmtId="0" fontId="0" fillId="0" borderId="0" xfId="0" applyBorder="1"/>
    <xf numFmtId="43" fontId="0" fillId="0" borderId="25" xfId="1" applyFont="1" applyFill="1" applyBorder="1"/>
    <xf numFmtId="0" fontId="0" fillId="0" borderId="26" xfId="0" applyFill="1" applyBorder="1"/>
    <xf numFmtId="0" fontId="0" fillId="0" borderId="27" xfId="0" applyFill="1" applyBorder="1"/>
    <xf numFmtId="43" fontId="0" fillId="0" borderId="28" xfId="1" applyFont="1" applyFill="1" applyBorder="1"/>
    <xf numFmtId="0" fontId="16" fillId="0" borderId="0" xfId="0" applyFont="1" applyFill="1" applyBorder="1"/>
    <xf numFmtId="0" fontId="16" fillId="0" borderId="18" xfId="0" applyFont="1" applyFill="1" applyBorder="1"/>
    <xf numFmtId="43" fontId="16" fillId="0" borderId="18" xfId="1" applyFont="1" applyFill="1" applyBorder="1"/>
    <xf numFmtId="0" fontId="16" fillId="0" borderId="0" xfId="0" applyFont="1" applyBorder="1"/>
    <xf numFmtId="0" fontId="19" fillId="0" borderId="29" xfId="0" applyFont="1" applyFill="1" applyBorder="1"/>
    <xf numFmtId="9" fontId="19" fillId="0" borderId="33" xfId="2" applyFont="1" applyFill="1" applyBorder="1"/>
    <xf numFmtId="0" fontId="20" fillId="0" borderId="34" xfId="0" applyFont="1" applyFill="1" applyBorder="1"/>
    <xf numFmtId="0" fontId="20" fillId="0" borderId="29" xfId="0" applyFont="1" applyFill="1" applyBorder="1"/>
    <xf numFmtId="0" fontId="21" fillId="0" borderId="29" xfId="0" applyFont="1" applyFill="1" applyBorder="1"/>
    <xf numFmtId="0" fontId="21" fillId="0" borderId="33" xfId="0" applyFont="1" applyFill="1" applyBorder="1"/>
    <xf numFmtId="0" fontId="21" fillId="0" borderId="0" xfId="0" applyFont="1" applyFill="1" applyBorder="1"/>
    <xf numFmtId="9" fontId="21" fillId="0" borderId="35" xfId="2" applyFont="1" applyFill="1" applyBorder="1"/>
    <xf numFmtId="0" fontId="20" fillId="0" borderId="36" xfId="0" applyFont="1" applyFill="1" applyBorder="1"/>
    <xf numFmtId="0" fontId="20" fillId="0" borderId="30" xfId="0" applyFont="1" applyFill="1" applyBorder="1"/>
    <xf numFmtId="44" fontId="20" fillId="0" borderId="30" xfId="44" applyFont="1" applyFill="1" applyBorder="1"/>
    <xf numFmtId="43" fontId="20" fillId="0" borderId="30" xfId="1" applyFont="1" applyFill="1" applyBorder="1"/>
    <xf numFmtId="0" fontId="21" fillId="0" borderId="30" xfId="0" applyFont="1" applyFill="1" applyBorder="1"/>
    <xf numFmtId="0" fontId="21" fillId="0" borderId="37" xfId="0" applyFont="1" applyFill="1" applyBorder="1"/>
    <xf numFmtId="0" fontId="20" fillId="0" borderId="38" xfId="0" applyFont="1" applyFill="1" applyBorder="1"/>
    <xf numFmtId="0" fontId="20" fillId="0" borderId="0" xfId="0" applyFont="1" applyFill="1" applyBorder="1"/>
    <xf numFmtId="44" fontId="20" fillId="0" borderId="0" xfId="44" applyFont="1" applyFill="1" applyBorder="1"/>
    <xf numFmtId="43" fontId="20" fillId="0" borderId="0" xfId="1" applyFont="1" applyFill="1" applyBorder="1"/>
    <xf numFmtId="0" fontId="22" fillId="0" borderId="38" xfId="0" applyFont="1" applyFill="1" applyBorder="1"/>
    <xf numFmtId="0" fontId="21" fillId="0" borderId="38" xfId="45" applyFont="1" applyFill="1" applyBorder="1" applyAlignment="1" applyProtection="1">
      <alignment vertical="center"/>
    </xf>
    <xf numFmtId="43" fontId="21" fillId="0" borderId="0" xfId="1" applyFont="1" applyFill="1" applyBorder="1"/>
    <xf numFmtId="0" fontId="22" fillId="0" borderId="41" xfId="0" applyFont="1" applyFill="1" applyBorder="1"/>
    <xf numFmtId="0" fontId="22" fillId="0" borderId="18" xfId="0" applyFont="1" applyFill="1" applyBorder="1"/>
    <xf numFmtId="44" fontId="22" fillId="0" borderId="18" xfId="44" applyFont="1" applyFill="1" applyBorder="1"/>
    <xf numFmtId="43" fontId="22" fillId="0" borderId="18" xfId="1" applyFont="1" applyFill="1" applyBorder="1"/>
    <xf numFmtId="0" fontId="21" fillId="0" borderId="38" xfId="0" applyFont="1" applyFill="1" applyBorder="1"/>
    <xf numFmtId="0" fontId="24" fillId="0" borderId="34" xfId="0" applyFont="1" applyFill="1" applyBorder="1"/>
    <xf numFmtId="44" fontId="21" fillId="0" borderId="29" xfId="44" applyFont="1" applyFill="1" applyBorder="1"/>
    <xf numFmtId="43" fontId="21" fillId="0" borderId="29" xfId="1" applyFont="1" applyFill="1" applyBorder="1"/>
    <xf numFmtId="9" fontId="21" fillId="0" borderId="33" xfId="2" applyFont="1" applyFill="1" applyBorder="1"/>
    <xf numFmtId="39" fontId="20" fillId="0" borderId="0" xfId="0" applyNumberFormat="1" applyFont="1" applyFill="1" applyBorder="1"/>
    <xf numFmtId="44" fontId="21" fillId="0" borderId="0" xfId="44" applyFont="1" applyFill="1" applyBorder="1"/>
    <xf numFmtId="0" fontId="26" fillId="0" borderId="38" xfId="46" quotePrefix="1" applyFont="1" applyFill="1" applyBorder="1"/>
    <xf numFmtId="0" fontId="26" fillId="0" borderId="0" xfId="46" applyFont="1" applyFill="1" applyBorder="1"/>
    <xf numFmtId="0" fontId="21" fillId="0" borderId="0" xfId="46" applyFont="1" applyFill="1" applyBorder="1"/>
    <xf numFmtId="164" fontId="19" fillId="0" borderId="0" xfId="46" applyNumberFormat="1" applyFont="1" applyFill="1" applyBorder="1"/>
    <xf numFmtId="39" fontId="19" fillId="0" borderId="0" xfId="46" applyNumberFormat="1" applyFont="1" applyFill="1" applyBorder="1"/>
    <xf numFmtId="0" fontId="26" fillId="0" borderId="38" xfId="46" applyFont="1" applyFill="1" applyBorder="1" applyAlignment="1">
      <alignment horizontal="left"/>
    </xf>
    <xf numFmtId="0" fontId="21" fillId="0" borderId="36" xfId="0" applyFont="1" applyFill="1" applyBorder="1"/>
    <xf numFmtId="43" fontId="21" fillId="0" borderId="30" xfId="1" applyFont="1" applyFill="1" applyBorder="1"/>
    <xf numFmtId="165" fontId="21" fillId="0" borderId="30" xfId="0" applyNumberFormat="1" applyFont="1" applyFill="1" applyBorder="1"/>
    <xf numFmtId="9" fontId="21" fillId="0" borderId="37" xfId="2" applyFont="1" applyFill="1" applyBorder="1"/>
    <xf numFmtId="43" fontId="0" fillId="0" borderId="0" xfId="0" applyNumberFormat="1"/>
    <xf numFmtId="43" fontId="0" fillId="0" borderId="0" xfId="0" applyNumberFormat="1" applyBorder="1"/>
    <xf numFmtId="0" fontId="22" fillId="0" borderId="39" xfId="0" applyFont="1" applyFill="1" applyBorder="1"/>
    <xf numFmtId="0" fontId="22" fillId="0" borderId="40" xfId="0" applyFont="1" applyFill="1" applyBorder="1"/>
    <xf numFmtId="44" fontId="22" fillId="0" borderId="40" xfId="44" applyFont="1" applyFill="1" applyBorder="1"/>
    <xf numFmtId="43" fontId="22" fillId="0" borderId="40" xfId="1" applyFont="1" applyFill="1" applyBorder="1"/>
    <xf numFmtId="0" fontId="22" fillId="0" borderId="0" xfId="0" applyFont="1" applyFill="1" applyBorder="1"/>
    <xf numFmtId="44" fontId="22" fillId="0" borderId="0" xfId="44" applyFont="1" applyFill="1" applyBorder="1"/>
    <xf numFmtId="43" fontId="22" fillId="0" borderId="0" xfId="1" applyFont="1" applyFill="1" applyBorder="1"/>
    <xf numFmtId="0" fontId="22" fillId="0" borderId="29" xfId="0" applyFont="1" applyFill="1" applyBorder="1"/>
    <xf numFmtId="44" fontId="22" fillId="0" borderId="29" xfId="44" applyFont="1" applyFill="1" applyBorder="1"/>
    <xf numFmtId="43" fontId="22" fillId="0" borderId="29" xfId="1" applyFont="1" applyFill="1" applyBorder="1"/>
    <xf numFmtId="0" fontId="18" fillId="0" borderId="31" xfId="0" applyFont="1" applyFill="1" applyBorder="1" applyAlignment="1">
      <alignment horizontal="center"/>
    </xf>
    <xf numFmtId="0" fontId="18" fillId="0" borderId="32" xfId="0" applyFont="1" applyFill="1" applyBorder="1" applyAlignment="1">
      <alignment horizontal="center"/>
    </xf>
    <xf numFmtId="0" fontId="21" fillId="0" borderId="0" xfId="46" applyFont="1" applyFill="1" applyBorder="1" applyAlignment="1">
      <alignment horizontal="center"/>
    </xf>
  </cellXfs>
  <cellStyles count="47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44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45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6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XFD1048576"/>
    </sheetView>
  </sheetViews>
  <sheetFormatPr defaultRowHeight="15" x14ac:dyDescent="0.25"/>
  <cols>
    <col min="1" max="1" width="10.5703125" customWidth="1"/>
    <col min="2" max="2" width="14.5703125" customWidth="1"/>
    <col min="3" max="3" width="10.28515625" customWidth="1"/>
    <col min="6" max="6" width="12.5703125" customWidth="1"/>
    <col min="9" max="9" width="12.5703125" customWidth="1"/>
    <col min="10" max="10" width="11.85546875" customWidth="1"/>
  </cols>
  <sheetData>
    <row r="1" spans="1:10" x14ac:dyDescent="0.25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0</v>
      </c>
      <c r="G1" t="s">
        <v>33</v>
      </c>
      <c r="H1" t="s">
        <v>34</v>
      </c>
      <c r="I1" t="s">
        <v>35</v>
      </c>
      <c r="J1" t="s">
        <v>36</v>
      </c>
    </row>
    <row r="2" spans="1:10" x14ac:dyDescent="0.25">
      <c r="A2" s="1">
        <v>43285</v>
      </c>
      <c r="B2">
        <v>2300452161</v>
      </c>
      <c r="C2" t="s">
        <v>1</v>
      </c>
      <c r="D2" t="s">
        <v>4</v>
      </c>
      <c r="F2" t="s">
        <v>3</v>
      </c>
      <c r="G2" t="s">
        <v>2</v>
      </c>
      <c r="I2">
        <v>14900</v>
      </c>
      <c r="J2">
        <v>15400</v>
      </c>
    </row>
    <row r="3" spans="1:10" x14ac:dyDescent="0.25">
      <c r="A3" s="1">
        <v>43285</v>
      </c>
      <c r="B3">
        <v>2300452162</v>
      </c>
      <c r="C3" t="s">
        <v>5</v>
      </c>
      <c r="D3" t="s">
        <v>4</v>
      </c>
      <c r="F3" t="s">
        <v>3</v>
      </c>
      <c r="G3" t="s">
        <v>2</v>
      </c>
      <c r="I3">
        <v>14900</v>
      </c>
      <c r="J3">
        <v>15400</v>
      </c>
    </row>
    <row r="4" spans="1:10" x14ac:dyDescent="0.25">
      <c r="A4" s="1">
        <v>43287</v>
      </c>
      <c r="B4">
        <v>2300452217</v>
      </c>
      <c r="C4" t="s">
        <v>6</v>
      </c>
      <c r="D4" t="s">
        <v>8</v>
      </c>
      <c r="F4" t="s">
        <v>7</v>
      </c>
      <c r="G4" t="s">
        <v>2</v>
      </c>
      <c r="I4">
        <v>5575.5</v>
      </c>
      <c r="J4">
        <v>6950</v>
      </c>
    </row>
    <row r="5" spans="1:10" x14ac:dyDescent="0.25">
      <c r="A5" s="1">
        <v>43287</v>
      </c>
      <c r="B5">
        <v>2300452222</v>
      </c>
      <c r="C5" t="s">
        <v>9</v>
      </c>
      <c r="D5" t="s">
        <v>8</v>
      </c>
      <c r="F5" t="s">
        <v>10</v>
      </c>
      <c r="G5" t="s">
        <v>2</v>
      </c>
      <c r="I5">
        <v>11151</v>
      </c>
      <c r="J5">
        <v>12900</v>
      </c>
    </row>
    <row r="6" spans="1:10" x14ac:dyDescent="0.25">
      <c r="A6" s="1">
        <v>43287</v>
      </c>
      <c r="B6">
        <v>2300452957</v>
      </c>
      <c r="C6" t="s">
        <v>11</v>
      </c>
      <c r="D6" t="s">
        <v>8</v>
      </c>
      <c r="F6" t="s">
        <v>12</v>
      </c>
      <c r="G6" t="s">
        <v>2</v>
      </c>
      <c r="I6">
        <v>11900</v>
      </c>
      <c r="J6">
        <v>13900</v>
      </c>
    </row>
    <row r="7" spans="1:10" x14ac:dyDescent="0.25">
      <c r="A7" s="1">
        <v>43290</v>
      </c>
      <c r="B7">
        <v>2300453876</v>
      </c>
      <c r="C7" t="s">
        <v>13</v>
      </c>
      <c r="D7" t="s">
        <v>8</v>
      </c>
      <c r="F7" t="s">
        <v>14</v>
      </c>
      <c r="G7" t="s">
        <v>2</v>
      </c>
      <c r="I7">
        <v>8950</v>
      </c>
      <c r="J7">
        <v>9950</v>
      </c>
    </row>
    <row r="8" spans="1:10" x14ac:dyDescent="0.25">
      <c r="A8" s="1">
        <v>43291</v>
      </c>
      <c r="B8">
        <v>2300454607</v>
      </c>
      <c r="C8" t="s">
        <v>15</v>
      </c>
      <c r="D8" t="s">
        <v>17</v>
      </c>
      <c r="F8" t="s">
        <v>16</v>
      </c>
      <c r="G8" t="s">
        <v>2</v>
      </c>
      <c r="I8">
        <v>9950</v>
      </c>
      <c r="J8">
        <v>11350</v>
      </c>
    </row>
    <row r="9" spans="1:10" x14ac:dyDescent="0.25">
      <c r="A9" s="1">
        <v>43293</v>
      </c>
      <c r="B9">
        <v>2300454606</v>
      </c>
      <c r="C9" t="s">
        <v>18</v>
      </c>
      <c r="D9" t="s">
        <v>17</v>
      </c>
      <c r="F9" t="s">
        <v>16</v>
      </c>
      <c r="G9" t="s">
        <v>2</v>
      </c>
      <c r="I9">
        <v>9950</v>
      </c>
      <c r="J9">
        <v>11350</v>
      </c>
    </row>
    <row r="10" spans="1:10" x14ac:dyDescent="0.25">
      <c r="A10" s="1">
        <v>43294</v>
      </c>
      <c r="B10">
        <v>2300455137</v>
      </c>
      <c r="C10" t="s">
        <v>19</v>
      </c>
      <c r="D10" t="s">
        <v>8</v>
      </c>
      <c r="F10" t="s">
        <v>20</v>
      </c>
      <c r="G10" t="s">
        <v>2</v>
      </c>
      <c r="I10">
        <v>11900</v>
      </c>
      <c r="J10">
        <v>12900</v>
      </c>
    </row>
    <row r="11" spans="1:10" x14ac:dyDescent="0.25">
      <c r="A11" s="1">
        <v>43294</v>
      </c>
      <c r="B11">
        <v>2300455138</v>
      </c>
      <c r="C11" t="s">
        <v>21</v>
      </c>
      <c r="D11" t="s">
        <v>8</v>
      </c>
      <c r="F11" t="s">
        <v>20</v>
      </c>
      <c r="G11" t="s">
        <v>2</v>
      </c>
      <c r="I11">
        <v>11900</v>
      </c>
      <c r="J11">
        <v>12900</v>
      </c>
    </row>
    <row r="12" spans="1:10" x14ac:dyDescent="0.25">
      <c r="A12" s="1">
        <v>43294</v>
      </c>
      <c r="B12">
        <v>2300455146</v>
      </c>
      <c r="C12" t="s">
        <v>22</v>
      </c>
      <c r="D12" t="s">
        <v>24</v>
      </c>
      <c r="F12" t="s">
        <v>23</v>
      </c>
      <c r="G12" t="s">
        <v>2</v>
      </c>
      <c r="I12">
        <v>11900</v>
      </c>
      <c r="J12">
        <v>13900</v>
      </c>
    </row>
    <row r="13" spans="1:10" x14ac:dyDescent="0.25">
      <c r="A13" s="1">
        <v>43294</v>
      </c>
      <c r="B13">
        <v>2300455147</v>
      </c>
      <c r="C13" t="s">
        <v>25</v>
      </c>
      <c r="D13" t="s">
        <v>24</v>
      </c>
      <c r="F13" t="s">
        <v>23</v>
      </c>
      <c r="G13" t="s">
        <v>2</v>
      </c>
      <c r="I13">
        <v>11900</v>
      </c>
      <c r="J13">
        <v>13900</v>
      </c>
    </row>
    <row r="14" spans="1:10" x14ac:dyDescent="0.25">
      <c r="A14" s="1">
        <v>43294</v>
      </c>
      <c r="B14">
        <v>2300455148</v>
      </c>
      <c r="C14" t="s">
        <v>26</v>
      </c>
      <c r="D14" t="s">
        <v>24</v>
      </c>
      <c r="F14" t="s">
        <v>23</v>
      </c>
      <c r="G14" t="s">
        <v>2</v>
      </c>
      <c r="I14">
        <v>11900</v>
      </c>
      <c r="J14">
        <v>13900</v>
      </c>
    </row>
    <row r="15" spans="1:10" x14ac:dyDescent="0.25">
      <c r="A15" s="1">
        <v>43294</v>
      </c>
      <c r="B15">
        <v>2300455149</v>
      </c>
      <c r="C15" t="s">
        <v>27</v>
      </c>
      <c r="D15" t="s">
        <v>24</v>
      </c>
      <c r="F15" t="s">
        <v>23</v>
      </c>
      <c r="G15" t="s">
        <v>2</v>
      </c>
      <c r="I15">
        <v>11900</v>
      </c>
      <c r="J15">
        <v>13900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workbookViewId="0">
      <selection activeCell="E17" sqref="E17"/>
    </sheetView>
  </sheetViews>
  <sheetFormatPr defaultRowHeight="15" x14ac:dyDescent="0.25"/>
  <cols>
    <col min="1" max="1" width="8.85546875" bestFit="1" customWidth="1"/>
    <col min="2" max="2" width="16" bestFit="1" customWidth="1"/>
    <col min="3" max="3" width="27.85546875" customWidth="1"/>
    <col min="4" max="4" width="8.28515625" customWidth="1"/>
    <col min="5" max="5" width="13.85546875" bestFit="1" customWidth="1"/>
    <col min="6" max="6" width="13.85546875" customWidth="1"/>
    <col min="7" max="7" width="4.140625" bestFit="1" customWidth="1"/>
    <col min="8" max="8" width="11.5703125" bestFit="1" customWidth="1"/>
  </cols>
  <sheetData>
    <row r="2" spans="1:8" x14ac:dyDescent="0.25">
      <c r="A2" t="s">
        <v>76</v>
      </c>
      <c r="B2" t="s">
        <v>77</v>
      </c>
      <c r="C2" t="s">
        <v>30</v>
      </c>
      <c r="D2" t="s">
        <v>31</v>
      </c>
      <c r="E2" t="s">
        <v>32</v>
      </c>
      <c r="F2" t="s">
        <v>78</v>
      </c>
      <c r="G2" t="s">
        <v>33</v>
      </c>
      <c r="H2" s="2" t="s">
        <v>34</v>
      </c>
    </row>
    <row r="3" spans="1:8" x14ac:dyDescent="0.25">
      <c r="A3" t="s">
        <v>39</v>
      </c>
      <c r="B3">
        <v>2300450208</v>
      </c>
      <c r="C3" t="s">
        <v>38</v>
      </c>
      <c r="E3" t="s">
        <v>37</v>
      </c>
      <c r="G3" t="s">
        <v>40</v>
      </c>
      <c r="H3" s="2">
        <v>-4906.5</v>
      </c>
    </row>
    <row r="4" spans="1:8" x14ac:dyDescent="0.25">
      <c r="A4" t="s">
        <v>39</v>
      </c>
      <c r="B4">
        <v>2300450243</v>
      </c>
      <c r="C4" t="s">
        <v>41</v>
      </c>
      <c r="E4" t="s">
        <v>37</v>
      </c>
      <c r="G4" t="s">
        <v>40</v>
      </c>
      <c r="H4" s="2">
        <v>-4906.5</v>
      </c>
    </row>
    <row r="5" spans="1:8" x14ac:dyDescent="0.25">
      <c r="A5" t="s">
        <v>39</v>
      </c>
      <c r="B5">
        <v>2300450244</v>
      </c>
      <c r="C5" t="s">
        <v>42</v>
      </c>
      <c r="E5" t="s">
        <v>37</v>
      </c>
      <c r="G5" t="s">
        <v>40</v>
      </c>
      <c r="H5" s="2">
        <v>-4906.5</v>
      </c>
    </row>
    <row r="6" spans="1:8" x14ac:dyDescent="0.25">
      <c r="A6" t="s">
        <v>39</v>
      </c>
      <c r="B6">
        <v>2300450262</v>
      </c>
      <c r="C6" t="s">
        <v>43</v>
      </c>
      <c r="E6" t="s">
        <v>37</v>
      </c>
      <c r="G6" t="s">
        <v>40</v>
      </c>
      <c r="H6" s="2">
        <v>-4906.5</v>
      </c>
    </row>
    <row r="7" spans="1:8" x14ac:dyDescent="0.25">
      <c r="A7" t="s">
        <v>39</v>
      </c>
      <c r="B7">
        <v>2300450263</v>
      </c>
      <c r="C7" t="s">
        <v>44</v>
      </c>
      <c r="E7" t="s">
        <v>37</v>
      </c>
      <c r="G7" t="s">
        <v>40</v>
      </c>
      <c r="H7" s="2">
        <v>-4906.5</v>
      </c>
    </row>
    <row r="8" spans="1:8" x14ac:dyDescent="0.25">
      <c r="A8" t="s">
        <v>39</v>
      </c>
      <c r="B8">
        <v>2300452161</v>
      </c>
      <c r="C8" t="s">
        <v>46</v>
      </c>
      <c r="E8" t="s">
        <v>45</v>
      </c>
      <c r="G8" t="s">
        <v>40</v>
      </c>
      <c r="H8" s="2">
        <v>4906.5</v>
      </c>
    </row>
    <row r="9" spans="1:8" x14ac:dyDescent="0.25">
      <c r="A9" t="s">
        <v>47</v>
      </c>
      <c r="B9">
        <v>2300452161</v>
      </c>
      <c r="C9" t="s">
        <v>46</v>
      </c>
      <c r="E9" t="s">
        <v>45</v>
      </c>
      <c r="G9" t="s">
        <v>40</v>
      </c>
      <c r="H9" s="2">
        <v>9856.5</v>
      </c>
    </row>
    <row r="10" spans="1:8" x14ac:dyDescent="0.25">
      <c r="A10" t="s">
        <v>47</v>
      </c>
      <c r="B10">
        <v>2300452161</v>
      </c>
      <c r="C10" t="s">
        <v>46</v>
      </c>
      <c r="E10" t="s">
        <v>45</v>
      </c>
      <c r="G10" t="s">
        <v>40</v>
      </c>
      <c r="H10" s="2">
        <v>-9856.5</v>
      </c>
    </row>
    <row r="11" spans="1:8" x14ac:dyDescent="0.25">
      <c r="A11" t="s">
        <v>39</v>
      </c>
      <c r="B11">
        <v>2300452162</v>
      </c>
      <c r="C11" t="s">
        <v>48</v>
      </c>
      <c r="E11" t="s">
        <v>45</v>
      </c>
      <c r="G11" t="s">
        <v>40</v>
      </c>
      <c r="H11" s="2">
        <v>4906.5</v>
      </c>
    </row>
    <row r="12" spans="1:8" x14ac:dyDescent="0.25">
      <c r="A12" t="s">
        <v>47</v>
      </c>
      <c r="B12">
        <v>2300452162</v>
      </c>
      <c r="C12" t="s">
        <v>48</v>
      </c>
      <c r="E12" t="s">
        <v>45</v>
      </c>
      <c r="G12" t="s">
        <v>40</v>
      </c>
      <c r="H12" s="2">
        <v>9856.5</v>
      </c>
    </row>
    <row r="13" spans="1:8" x14ac:dyDescent="0.25">
      <c r="A13" t="s">
        <v>47</v>
      </c>
      <c r="B13">
        <v>2300452162</v>
      </c>
      <c r="C13" t="s">
        <v>48</v>
      </c>
      <c r="E13" t="s">
        <v>45</v>
      </c>
      <c r="G13" t="s">
        <v>40</v>
      </c>
      <c r="H13" s="2">
        <v>-9856.5</v>
      </c>
    </row>
    <row r="14" spans="1:8" x14ac:dyDescent="0.25">
      <c r="A14" t="s">
        <v>51</v>
      </c>
      <c r="B14">
        <v>2300452217</v>
      </c>
      <c r="C14" t="s">
        <v>50</v>
      </c>
      <c r="E14" t="s">
        <v>49</v>
      </c>
      <c r="G14" t="s">
        <v>40</v>
      </c>
      <c r="H14" s="2">
        <v>5896.5</v>
      </c>
    </row>
    <row r="15" spans="1:8" x14ac:dyDescent="0.25">
      <c r="A15" t="s">
        <v>47</v>
      </c>
      <c r="B15">
        <v>2300452222</v>
      </c>
      <c r="C15" t="s">
        <v>52</v>
      </c>
      <c r="E15" t="s">
        <v>49</v>
      </c>
      <c r="G15" t="s">
        <v>40</v>
      </c>
      <c r="H15" s="2">
        <v>5896.5</v>
      </c>
    </row>
    <row r="16" spans="1:8" x14ac:dyDescent="0.25">
      <c r="A16" t="s">
        <v>53</v>
      </c>
      <c r="B16">
        <v>2300452222</v>
      </c>
      <c r="C16" t="s">
        <v>52</v>
      </c>
      <c r="E16" t="s">
        <v>49</v>
      </c>
      <c r="G16" t="s">
        <v>40</v>
      </c>
      <c r="H16" s="2">
        <v>5896.5</v>
      </c>
    </row>
    <row r="17" spans="1:8" x14ac:dyDescent="0.25">
      <c r="A17" t="s">
        <v>47</v>
      </c>
      <c r="B17">
        <v>2300452337</v>
      </c>
      <c r="C17" t="s">
        <v>55</v>
      </c>
      <c r="E17" t="s">
        <v>54</v>
      </c>
      <c r="G17" t="s">
        <v>40</v>
      </c>
      <c r="H17" s="2">
        <v>5896.5</v>
      </c>
    </row>
    <row r="18" spans="1:8" x14ac:dyDescent="0.25">
      <c r="A18" t="s">
        <v>57</v>
      </c>
      <c r="B18">
        <v>2300452957</v>
      </c>
      <c r="C18" t="s">
        <v>56</v>
      </c>
      <c r="E18" t="s">
        <v>49</v>
      </c>
      <c r="G18" t="s">
        <v>40</v>
      </c>
      <c r="H18" s="2">
        <v>5896.5</v>
      </c>
    </row>
    <row r="19" spans="1:8" x14ac:dyDescent="0.25">
      <c r="A19" t="s">
        <v>58</v>
      </c>
      <c r="B19">
        <v>2300452957</v>
      </c>
      <c r="C19" t="s">
        <v>56</v>
      </c>
      <c r="E19" t="s">
        <v>49</v>
      </c>
      <c r="G19" t="s">
        <v>40</v>
      </c>
      <c r="H19" s="2">
        <v>5896.5</v>
      </c>
    </row>
    <row r="20" spans="1:8" x14ac:dyDescent="0.25">
      <c r="A20" t="s">
        <v>60</v>
      </c>
      <c r="B20">
        <v>2300453876</v>
      </c>
      <c r="C20" t="s">
        <v>59</v>
      </c>
      <c r="E20" t="s">
        <v>49</v>
      </c>
      <c r="G20" t="s">
        <v>40</v>
      </c>
      <c r="H20" s="2">
        <v>8866.5</v>
      </c>
    </row>
    <row r="21" spans="1:8" x14ac:dyDescent="0.25">
      <c r="A21" t="s">
        <v>63</v>
      </c>
      <c r="B21">
        <v>2300454142</v>
      </c>
      <c r="C21" t="s">
        <v>62</v>
      </c>
      <c r="E21" t="s">
        <v>61</v>
      </c>
      <c r="G21" t="s">
        <v>40</v>
      </c>
      <c r="H21" s="2">
        <v>5896.5</v>
      </c>
    </row>
    <row r="22" spans="1:8" x14ac:dyDescent="0.25">
      <c r="A22" t="s">
        <v>51</v>
      </c>
      <c r="B22">
        <v>2300454142</v>
      </c>
      <c r="C22" t="s">
        <v>62</v>
      </c>
      <c r="E22" t="s">
        <v>61</v>
      </c>
      <c r="G22" t="s">
        <v>40</v>
      </c>
      <c r="H22" s="2">
        <v>5896.5</v>
      </c>
    </row>
    <row r="23" spans="1:8" x14ac:dyDescent="0.25">
      <c r="A23" t="s">
        <v>65</v>
      </c>
      <c r="B23">
        <v>2300454606</v>
      </c>
      <c r="C23" t="s">
        <v>64</v>
      </c>
      <c r="E23" t="s">
        <v>37</v>
      </c>
      <c r="G23" t="s">
        <v>40</v>
      </c>
      <c r="H23" s="2">
        <v>9856.5</v>
      </c>
    </row>
    <row r="24" spans="1:8" x14ac:dyDescent="0.25">
      <c r="A24" t="s">
        <v>65</v>
      </c>
      <c r="B24">
        <v>2300454607</v>
      </c>
      <c r="C24" t="s">
        <v>66</v>
      </c>
      <c r="E24" t="s">
        <v>37</v>
      </c>
      <c r="G24" t="s">
        <v>40</v>
      </c>
      <c r="H24" s="2">
        <v>9856.5</v>
      </c>
    </row>
    <row r="25" spans="1:8" x14ac:dyDescent="0.25">
      <c r="A25" t="s">
        <v>47</v>
      </c>
      <c r="B25">
        <v>2300454701</v>
      </c>
      <c r="C25" t="s">
        <v>46</v>
      </c>
      <c r="E25" t="s">
        <v>67</v>
      </c>
      <c r="G25" t="s">
        <v>40</v>
      </c>
      <c r="H25" s="2">
        <v>9950</v>
      </c>
    </row>
    <row r="26" spans="1:8" x14ac:dyDescent="0.25">
      <c r="A26" t="s">
        <v>47</v>
      </c>
      <c r="B26">
        <v>2300454702</v>
      </c>
      <c r="C26" t="s">
        <v>48</v>
      </c>
      <c r="E26" t="s">
        <v>67</v>
      </c>
      <c r="G26" t="s">
        <v>40</v>
      </c>
      <c r="H26" s="2">
        <v>9950</v>
      </c>
    </row>
    <row r="27" spans="1:8" x14ac:dyDescent="0.25">
      <c r="A27" t="s">
        <v>69</v>
      </c>
      <c r="B27">
        <v>2300455137</v>
      </c>
      <c r="C27" t="s">
        <v>68</v>
      </c>
      <c r="E27" t="s">
        <v>49</v>
      </c>
      <c r="G27" t="s">
        <v>40</v>
      </c>
      <c r="H27" s="2">
        <v>5896.5</v>
      </c>
    </row>
    <row r="28" spans="1:8" x14ac:dyDescent="0.25">
      <c r="A28" t="s">
        <v>70</v>
      </c>
      <c r="B28">
        <v>2300455137</v>
      </c>
      <c r="C28" t="s">
        <v>68</v>
      </c>
      <c r="E28" t="s">
        <v>49</v>
      </c>
      <c r="G28" t="s">
        <v>40</v>
      </c>
      <c r="H28" s="2">
        <v>5896.5</v>
      </c>
    </row>
    <row r="29" spans="1:8" x14ac:dyDescent="0.25">
      <c r="A29" t="s">
        <v>69</v>
      </c>
      <c r="B29">
        <v>2300455138</v>
      </c>
      <c r="C29" t="s">
        <v>71</v>
      </c>
      <c r="E29" t="s">
        <v>49</v>
      </c>
      <c r="G29" t="s">
        <v>40</v>
      </c>
      <c r="H29" s="2">
        <v>5896.5</v>
      </c>
    </row>
    <row r="30" spans="1:8" x14ac:dyDescent="0.25">
      <c r="A30" t="s">
        <v>70</v>
      </c>
      <c r="B30">
        <v>2300455138</v>
      </c>
      <c r="C30" t="s">
        <v>71</v>
      </c>
      <c r="E30" t="s">
        <v>49</v>
      </c>
      <c r="G30" t="s">
        <v>40</v>
      </c>
      <c r="H30" s="2">
        <v>5896.5</v>
      </c>
    </row>
    <row r="31" spans="1:8" x14ac:dyDescent="0.25">
      <c r="A31" t="s">
        <v>69</v>
      </c>
      <c r="B31">
        <v>2300455146</v>
      </c>
      <c r="C31" t="s">
        <v>72</v>
      </c>
      <c r="E31" t="s">
        <v>61</v>
      </c>
      <c r="G31" t="s">
        <v>40</v>
      </c>
      <c r="H31" s="2">
        <v>5896.5</v>
      </c>
    </row>
    <row r="32" spans="1:8" x14ac:dyDescent="0.25">
      <c r="A32" t="s">
        <v>70</v>
      </c>
      <c r="B32">
        <v>2300455146</v>
      </c>
      <c r="C32" t="s">
        <v>72</v>
      </c>
      <c r="E32" t="s">
        <v>61</v>
      </c>
      <c r="G32" t="s">
        <v>40</v>
      </c>
      <c r="H32" s="2">
        <v>5896.5</v>
      </c>
    </row>
    <row r="33" spans="1:8" x14ac:dyDescent="0.25">
      <c r="A33" t="s">
        <v>69</v>
      </c>
      <c r="B33">
        <v>2300455147</v>
      </c>
      <c r="C33" t="s">
        <v>73</v>
      </c>
      <c r="E33" t="s">
        <v>61</v>
      </c>
      <c r="G33" t="s">
        <v>40</v>
      </c>
      <c r="H33" s="2">
        <v>5896.5</v>
      </c>
    </row>
    <row r="34" spans="1:8" x14ac:dyDescent="0.25">
      <c r="A34" t="s">
        <v>70</v>
      </c>
      <c r="B34">
        <v>2300455147</v>
      </c>
      <c r="C34" t="s">
        <v>73</v>
      </c>
      <c r="E34" t="s">
        <v>61</v>
      </c>
      <c r="G34" t="s">
        <v>40</v>
      </c>
      <c r="H34" s="2">
        <v>5896.5</v>
      </c>
    </row>
    <row r="35" spans="1:8" x14ac:dyDescent="0.25">
      <c r="A35" t="s">
        <v>69</v>
      </c>
      <c r="B35">
        <v>2300455148</v>
      </c>
      <c r="C35" t="s">
        <v>74</v>
      </c>
      <c r="E35" t="s">
        <v>61</v>
      </c>
      <c r="G35" t="s">
        <v>40</v>
      </c>
      <c r="H35" s="2">
        <v>5896.5</v>
      </c>
    </row>
    <row r="36" spans="1:8" x14ac:dyDescent="0.25">
      <c r="A36" t="s">
        <v>70</v>
      </c>
      <c r="B36">
        <v>2300455148</v>
      </c>
      <c r="C36" t="s">
        <v>74</v>
      </c>
      <c r="E36" t="s">
        <v>61</v>
      </c>
      <c r="G36" t="s">
        <v>40</v>
      </c>
      <c r="H36" s="2">
        <v>5896.5</v>
      </c>
    </row>
    <row r="37" spans="1:8" x14ac:dyDescent="0.25">
      <c r="A37" t="s">
        <v>69</v>
      </c>
      <c r="B37">
        <v>2300455149</v>
      </c>
      <c r="C37" t="s">
        <v>75</v>
      </c>
      <c r="E37" t="s">
        <v>61</v>
      </c>
      <c r="G37" t="s">
        <v>40</v>
      </c>
      <c r="H37" s="2">
        <v>5896.5</v>
      </c>
    </row>
    <row r="38" spans="1:8" x14ac:dyDescent="0.25">
      <c r="A38" t="s">
        <v>70</v>
      </c>
      <c r="B38">
        <v>2300455149</v>
      </c>
      <c r="C38" t="s">
        <v>75</v>
      </c>
      <c r="E38" t="s">
        <v>61</v>
      </c>
      <c r="G38" t="s">
        <v>40</v>
      </c>
      <c r="H38" s="2">
        <v>5896.5</v>
      </c>
    </row>
    <row r="39" spans="1:8" x14ac:dyDescent="0.25">
      <c r="H39" s="3">
        <v>151690</v>
      </c>
    </row>
    <row r="40" spans="1:8" x14ac:dyDescent="0.25">
      <c r="H4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topLeftCell="A45" workbookViewId="0">
      <selection activeCell="L35" sqref="A35:L58"/>
    </sheetView>
  </sheetViews>
  <sheetFormatPr defaultRowHeight="15" x14ac:dyDescent="0.25"/>
  <cols>
    <col min="1" max="1" width="10.5703125" customWidth="1"/>
    <col min="2" max="2" width="14.5703125" customWidth="1"/>
    <col min="3" max="3" width="15.5703125" customWidth="1"/>
    <col min="4" max="4" width="12.28515625" customWidth="1"/>
    <col min="5" max="5" width="12.5703125" customWidth="1"/>
    <col min="6" max="6" width="6.140625" customWidth="1"/>
    <col min="7" max="7" width="13.28515625" style="2" customWidth="1"/>
    <col min="8" max="8" width="12.5703125" customWidth="1"/>
    <col min="9" max="9" width="11.85546875" customWidth="1"/>
    <col min="10" max="10" width="11.7109375" customWidth="1"/>
  </cols>
  <sheetData>
    <row r="1" spans="1:11" ht="15.75" thickBot="1" x14ac:dyDescent="0.3">
      <c r="A1" s="22" t="s">
        <v>28</v>
      </c>
      <c r="B1" s="23" t="s">
        <v>29</v>
      </c>
      <c r="C1" s="23" t="s">
        <v>30</v>
      </c>
      <c r="D1" s="23" t="s">
        <v>31</v>
      </c>
      <c r="E1" s="23" t="s">
        <v>0</v>
      </c>
      <c r="F1" s="23" t="s">
        <v>33</v>
      </c>
      <c r="G1" s="24" t="s">
        <v>34</v>
      </c>
      <c r="H1" s="23" t="s">
        <v>35</v>
      </c>
      <c r="I1" s="23" t="s">
        <v>36</v>
      </c>
      <c r="J1" s="23" t="s">
        <v>79</v>
      </c>
      <c r="K1" s="25" t="s">
        <v>80</v>
      </c>
    </row>
    <row r="2" spans="1:11" x14ac:dyDescent="0.25">
      <c r="A2" s="29">
        <v>43285</v>
      </c>
      <c r="B2" s="7">
        <v>2300452161</v>
      </c>
      <c r="C2" s="7" t="s">
        <v>1</v>
      </c>
      <c r="D2" s="7" t="s">
        <v>4</v>
      </c>
      <c r="E2" s="7" t="s">
        <v>3</v>
      </c>
      <c r="F2" s="7" t="s">
        <v>2</v>
      </c>
      <c r="G2" s="8">
        <v>4906.5</v>
      </c>
      <c r="H2" s="8">
        <v>14900</v>
      </c>
      <c r="I2" s="8">
        <v>15400</v>
      </c>
      <c r="J2" s="8">
        <f>I2-H2</f>
        <v>500</v>
      </c>
      <c r="K2" s="30">
        <f>J2/I2</f>
        <v>3.2467532467532464E-2</v>
      </c>
    </row>
    <row r="3" spans="1:11" x14ac:dyDescent="0.25">
      <c r="A3" s="9">
        <v>43285</v>
      </c>
      <c r="B3" s="4">
        <v>2300452162</v>
      </c>
      <c r="C3" s="4" t="s">
        <v>5</v>
      </c>
      <c r="D3" s="4" t="s">
        <v>4</v>
      </c>
      <c r="E3" s="4" t="s">
        <v>3</v>
      </c>
      <c r="F3" s="4" t="s">
        <v>2</v>
      </c>
      <c r="G3" s="5">
        <v>4906.5</v>
      </c>
      <c r="H3" s="5">
        <v>14900</v>
      </c>
      <c r="I3" s="5">
        <v>15400</v>
      </c>
      <c r="J3" s="5">
        <f t="shared" ref="J3:J16" si="0">I3-H3</f>
        <v>500</v>
      </c>
      <c r="K3" s="10">
        <f t="shared" ref="K3:K16" si="1">J3/I3</f>
        <v>3.2467532467532464E-2</v>
      </c>
    </row>
    <row r="4" spans="1:11" x14ac:dyDescent="0.25">
      <c r="A4" s="9">
        <v>43287</v>
      </c>
      <c r="B4" s="4">
        <v>2300452217</v>
      </c>
      <c r="C4" s="4" t="s">
        <v>6</v>
      </c>
      <c r="D4" s="4" t="s">
        <v>8</v>
      </c>
      <c r="E4" s="4" t="s">
        <v>7</v>
      </c>
      <c r="F4" s="4" t="s">
        <v>2</v>
      </c>
      <c r="G4" s="5">
        <v>5896.5</v>
      </c>
      <c r="H4" s="5">
        <v>5575.5</v>
      </c>
      <c r="I4" s="5">
        <v>6950</v>
      </c>
      <c r="J4" s="5">
        <f t="shared" si="0"/>
        <v>1374.5</v>
      </c>
      <c r="K4" s="10">
        <f t="shared" si="1"/>
        <v>0.19776978417266186</v>
      </c>
    </row>
    <row r="5" spans="1:11" x14ac:dyDescent="0.25">
      <c r="A5" s="9">
        <v>43287</v>
      </c>
      <c r="B5" s="4">
        <v>2300452222</v>
      </c>
      <c r="C5" s="4" t="s">
        <v>9</v>
      </c>
      <c r="D5" s="4" t="s">
        <v>8</v>
      </c>
      <c r="E5" s="4" t="s">
        <v>10</v>
      </c>
      <c r="F5" s="4" t="s">
        <v>2</v>
      </c>
      <c r="G5" s="5">
        <v>11793</v>
      </c>
      <c r="H5" s="5">
        <v>11151</v>
      </c>
      <c r="I5" s="5">
        <v>12900</v>
      </c>
      <c r="J5" s="5">
        <f t="shared" si="0"/>
        <v>1749</v>
      </c>
      <c r="K5" s="10">
        <f t="shared" si="1"/>
        <v>0.1355813953488372</v>
      </c>
    </row>
    <row r="6" spans="1:11" x14ac:dyDescent="0.25">
      <c r="A6" s="9">
        <v>43287</v>
      </c>
      <c r="B6" s="4">
        <v>2300452957</v>
      </c>
      <c r="C6" s="4" t="s">
        <v>11</v>
      </c>
      <c r="D6" s="4" t="s">
        <v>8</v>
      </c>
      <c r="E6" s="4" t="s">
        <v>12</v>
      </c>
      <c r="F6" s="4" t="s">
        <v>2</v>
      </c>
      <c r="G6" s="5">
        <v>11793</v>
      </c>
      <c r="H6" s="5">
        <v>11900</v>
      </c>
      <c r="I6" s="5">
        <v>13900</v>
      </c>
      <c r="J6" s="5">
        <f t="shared" si="0"/>
        <v>2000</v>
      </c>
      <c r="K6" s="10">
        <f t="shared" si="1"/>
        <v>0.14388489208633093</v>
      </c>
    </row>
    <row r="7" spans="1:11" x14ac:dyDescent="0.25">
      <c r="A7" s="9">
        <v>43290</v>
      </c>
      <c r="B7" s="4">
        <v>2300453876</v>
      </c>
      <c r="C7" s="4" t="s">
        <v>13</v>
      </c>
      <c r="D7" s="4" t="s">
        <v>8</v>
      </c>
      <c r="E7" s="4" t="s">
        <v>14</v>
      </c>
      <c r="F7" s="4" t="s">
        <v>2</v>
      </c>
      <c r="G7" s="5">
        <v>8866.5</v>
      </c>
      <c r="H7" s="5">
        <v>8950</v>
      </c>
      <c r="I7" s="5">
        <v>9950</v>
      </c>
      <c r="J7" s="5">
        <f t="shared" si="0"/>
        <v>1000</v>
      </c>
      <c r="K7" s="10">
        <f t="shared" si="1"/>
        <v>0.10050251256281408</v>
      </c>
    </row>
    <row r="8" spans="1:11" x14ac:dyDescent="0.25">
      <c r="A8" s="9">
        <v>43293</v>
      </c>
      <c r="B8" s="4">
        <v>2300454606</v>
      </c>
      <c r="C8" s="4" t="s">
        <v>18</v>
      </c>
      <c r="D8" s="4" t="s">
        <v>17</v>
      </c>
      <c r="E8" s="4" t="s">
        <v>16</v>
      </c>
      <c r="F8" s="4" t="s">
        <v>2</v>
      </c>
      <c r="G8" s="5">
        <v>9856.5</v>
      </c>
      <c r="H8" s="5">
        <v>9950</v>
      </c>
      <c r="I8" s="5">
        <v>11350</v>
      </c>
      <c r="J8" s="5">
        <f t="shared" si="0"/>
        <v>1400</v>
      </c>
      <c r="K8" s="10">
        <f t="shared" si="1"/>
        <v>0.12334801762114538</v>
      </c>
    </row>
    <row r="9" spans="1:11" x14ac:dyDescent="0.25">
      <c r="A9" s="9">
        <v>43291</v>
      </c>
      <c r="B9" s="4">
        <v>2300454607</v>
      </c>
      <c r="C9" s="4" t="s">
        <v>15</v>
      </c>
      <c r="D9" s="4" t="s">
        <v>17</v>
      </c>
      <c r="E9" s="4" t="s">
        <v>16</v>
      </c>
      <c r="F9" s="4" t="s">
        <v>2</v>
      </c>
      <c r="G9" s="5">
        <v>9856.5</v>
      </c>
      <c r="H9" s="5">
        <v>9950</v>
      </c>
      <c r="I9" s="5">
        <v>11350</v>
      </c>
      <c r="J9" s="5">
        <f t="shared" si="0"/>
        <v>1400</v>
      </c>
      <c r="K9" s="10">
        <f t="shared" si="1"/>
        <v>0.12334801762114538</v>
      </c>
    </row>
    <row r="10" spans="1:11" x14ac:dyDescent="0.25">
      <c r="A10" s="9">
        <v>43294</v>
      </c>
      <c r="B10" s="4">
        <v>2300455137</v>
      </c>
      <c r="C10" s="4" t="s">
        <v>19</v>
      </c>
      <c r="D10" s="4" t="s">
        <v>8</v>
      </c>
      <c r="E10" s="4" t="s">
        <v>20</v>
      </c>
      <c r="F10" s="4" t="s">
        <v>2</v>
      </c>
      <c r="G10" s="5">
        <v>11793</v>
      </c>
      <c r="H10" s="5">
        <v>11900</v>
      </c>
      <c r="I10" s="5">
        <v>12900</v>
      </c>
      <c r="J10" s="5">
        <f t="shared" si="0"/>
        <v>1000</v>
      </c>
      <c r="K10" s="10">
        <f t="shared" si="1"/>
        <v>7.7519379844961239E-2</v>
      </c>
    </row>
    <row r="11" spans="1:11" x14ac:dyDescent="0.25">
      <c r="A11" s="9">
        <v>43294</v>
      </c>
      <c r="B11" s="4">
        <v>2300455138</v>
      </c>
      <c r="C11" s="4" t="s">
        <v>21</v>
      </c>
      <c r="D11" s="4" t="s">
        <v>8</v>
      </c>
      <c r="E11" s="4" t="s">
        <v>20</v>
      </c>
      <c r="F11" s="4" t="s">
        <v>2</v>
      </c>
      <c r="G11" s="5">
        <v>11793</v>
      </c>
      <c r="H11" s="5">
        <v>11900</v>
      </c>
      <c r="I11" s="5">
        <v>12900</v>
      </c>
      <c r="J11" s="5">
        <f t="shared" si="0"/>
        <v>1000</v>
      </c>
      <c r="K11" s="10">
        <f t="shared" si="1"/>
        <v>7.7519379844961239E-2</v>
      </c>
    </row>
    <row r="12" spans="1:11" x14ac:dyDescent="0.25">
      <c r="A12" s="9">
        <v>43294</v>
      </c>
      <c r="B12" s="4">
        <v>2300455146</v>
      </c>
      <c r="C12" s="4" t="s">
        <v>22</v>
      </c>
      <c r="D12" s="4" t="s">
        <v>24</v>
      </c>
      <c r="E12" s="4" t="s">
        <v>23</v>
      </c>
      <c r="F12" s="4" t="s">
        <v>2</v>
      </c>
      <c r="G12" s="5">
        <v>11793</v>
      </c>
      <c r="H12" s="5">
        <v>11900</v>
      </c>
      <c r="I12" s="5">
        <v>13900</v>
      </c>
      <c r="J12" s="5">
        <f t="shared" si="0"/>
        <v>2000</v>
      </c>
      <c r="K12" s="10">
        <f t="shared" si="1"/>
        <v>0.14388489208633093</v>
      </c>
    </row>
    <row r="13" spans="1:11" x14ac:dyDescent="0.25">
      <c r="A13" s="9">
        <v>43294</v>
      </c>
      <c r="B13" s="4">
        <v>2300455147</v>
      </c>
      <c r="C13" s="4" t="s">
        <v>25</v>
      </c>
      <c r="D13" s="4" t="s">
        <v>24</v>
      </c>
      <c r="E13" s="4" t="s">
        <v>23</v>
      </c>
      <c r="F13" s="4" t="s">
        <v>2</v>
      </c>
      <c r="G13" s="5">
        <v>11793</v>
      </c>
      <c r="H13" s="5">
        <v>11900</v>
      </c>
      <c r="I13" s="5">
        <v>13900</v>
      </c>
      <c r="J13" s="5">
        <f t="shared" si="0"/>
        <v>2000</v>
      </c>
      <c r="K13" s="10">
        <f t="shared" si="1"/>
        <v>0.14388489208633093</v>
      </c>
    </row>
    <row r="14" spans="1:11" x14ac:dyDescent="0.25">
      <c r="A14" s="9">
        <v>43294</v>
      </c>
      <c r="B14" s="4">
        <v>2300455148</v>
      </c>
      <c r="C14" s="4" t="s">
        <v>26</v>
      </c>
      <c r="D14" s="4" t="s">
        <v>24</v>
      </c>
      <c r="E14" s="4" t="s">
        <v>23</v>
      </c>
      <c r="F14" s="4" t="s">
        <v>2</v>
      </c>
      <c r="G14" s="5">
        <v>11793</v>
      </c>
      <c r="H14" s="5">
        <v>11900</v>
      </c>
      <c r="I14" s="5">
        <v>13900</v>
      </c>
      <c r="J14" s="5">
        <f t="shared" si="0"/>
        <v>2000</v>
      </c>
      <c r="K14" s="10">
        <f t="shared" si="1"/>
        <v>0.14388489208633093</v>
      </c>
    </row>
    <row r="15" spans="1:11" x14ac:dyDescent="0.25">
      <c r="A15" s="9">
        <v>43294</v>
      </c>
      <c r="B15" s="4">
        <v>2300455149</v>
      </c>
      <c r="C15" s="4" t="s">
        <v>27</v>
      </c>
      <c r="D15" s="4" t="s">
        <v>24</v>
      </c>
      <c r="E15" s="4" t="s">
        <v>23</v>
      </c>
      <c r="F15" s="4" t="s">
        <v>2</v>
      </c>
      <c r="G15" s="5">
        <v>11793</v>
      </c>
      <c r="H15" s="5">
        <v>11900</v>
      </c>
      <c r="I15" s="5">
        <v>13900</v>
      </c>
      <c r="J15" s="5">
        <f t="shared" si="0"/>
        <v>2000</v>
      </c>
      <c r="K15" s="10">
        <f t="shared" si="1"/>
        <v>0.14388489208633093</v>
      </c>
    </row>
    <row r="16" spans="1:11" ht="15.75" thickBot="1" x14ac:dyDescent="0.3">
      <c r="A16" s="14" t="s">
        <v>63</v>
      </c>
      <c r="B16" s="11">
        <v>2300454142</v>
      </c>
      <c r="C16" s="11" t="s">
        <v>62</v>
      </c>
      <c r="D16" s="11"/>
      <c r="E16" s="11" t="s">
        <v>82</v>
      </c>
      <c r="F16" s="11" t="s">
        <v>40</v>
      </c>
      <c r="G16" s="31">
        <v>11793</v>
      </c>
      <c r="H16" s="31">
        <v>11900</v>
      </c>
      <c r="I16" s="31">
        <v>13900</v>
      </c>
      <c r="J16" s="31">
        <f t="shared" si="0"/>
        <v>2000</v>
      </c>
      <c r="K16" s="32">
        <f t="shared" si="1"/>
        <v>0.14388489208633093</v>
      </c>
    </row>
    <row r="17" spans="1:11" s="19" customFormat="1" ht="15.75" thickBot="1" x14ac:dyDescent="0.3">
      <c r="E17" s="26" t="s">
        <v>81</v>
      </c>
      <c r="F17" s="26"/>
      <c r="G17" s="27">
        <f>SUM(G2:G16)</f>
        <v>150426</v>
      </c>
      <c r="H17" s="27">
        <f t="shared" ref="H17:J17" si="2">SUM(H2:H16)</f>
        <v>170576.5</v>
      </c>
      <c r="I17" s="27">
        <f t="shared" si="2"/>
        <v>192500</v>
      </c>
      <c r="J17" s="27">
        <f t="shared" si="2"/>
        <v>21923.5</v>
      </c>
      <c r="K17" s="28">
        <f>J17/I17</f>
        <v>0.11388831168831169</v>
      </c>
    </row>
    <row r="18" spans="1:11" ht="16.5" thickTop="1" thickBot="1" x14ac:dyDescent="0.3">
      <c r="C18" t="s">
        <v>84</v>
      </c>
    </row>
    <row r="19" spans="1:11" x14ac:dyDescent="0.25">
      <c r="A19" s="6" t="s">
        <v>39</v>
      </c>
      <c r="B19" s="7">
        <v>2300450208</v>
      </c>
      <c r="C19" s="7" t="s">
        <v>38</v>
      </c>
      <c r="D19" s="7"/>
      <c r="E19" s="7"/>
      <c r="F19" s="7" t="s">
        <v>40</v>
      </c>
      <c r="G19" s="16">
        <v>-4906.5</v>
      </c>
      <c r="H19" s="15"/>
      <c r="I19" s="15"/>
    </row>
    <row r="20" spans="1:11" x14ac:dyDescent="0.25">
      <c r="A20" s="13" t="s">
        <v>39</v>
      </c>
      <c r="B20" s="4">
        <v>2300450243</v>
      </c>
      <c r="C20" s="4" t="s">
        <v>41</v>
      </c>
      <c r="D20" s="4"/>
      <c r="E20" s="4"/>
      <c r="F20" s="4" t="s">
        <v>40</v>
      </c>
      <c r="G20" s="17">
        <v>-4906.5</v>
      </c>
      <c r="H20" s="15"/>
      <c r="I20" s="15"/>
    </row>
    <row r="21" spans="1:11" x14ac:dyDescent="0.25">
      <c r="A21" s="13" t="s">
        <v>39</v>
      </c>
      <c r="B21" s="4">
        <v>2300450244</v>
      </c>
      <c r="C21" s="4" t="s">
        <v>42</v>
      </c>
      <c r="D21" s="4"/>
      <c r="E21" s="4"/>
      <c r="F21" s="4" t="s">
        <v>40</v>
      </c>
      <c r="G21" s="17">
        <v>-4906.5</v>
      </c>
      <c r="H21" s="15"/>
      <c r="I21" s="15"/>
    </row>
    <row r="22" spans="1:11" x14ac:dyDescent="0.25">
      <c r="A22" s="13" t="s">
        <v>39</v>
      </c>
      <c r="B22" s="4">
        <v>2300450262</v>
      </c>
      <c r="C22" s="4" t="s">
        <v>43</v>
      </c>
      <c r="D22" s="4"/>
      <c r="E22" s="4"/>
      <c r="F22" s="4" t="s">
        <v>40</v>
      </c>
      <c r="G22" s="17">
        <v>-4906.5</v>
      </c>
      <c r="H22" s="15"/>
      <c r="I22" s="15"/>
    </row>
    <row r="23" spans="1:11" ht="15.75" thickBot="1" x14ac:dyDescent="0.3">
      <c r="A23" s="14" t="s">
        <v>39</v>
      </c>
      <c r="B23" s="11">
        <v>2300450263</v>
      </c>
      <c r="C23" s="11" t="s">
        <v>44</v>
      </c>
      <c r="D23" s="11"/>
      <c r="E23" s="12"/>
      <c r="F23" s="12" t="s">
        <v>40</v>
      </c>
      <c r="G23" s="18">
        <v>-4906.5</v>
      </c>
      <c r="H23" s="15"/>
      <c r="I23" s="15"/>
    </row>
    <row r="24" spans="1:11" s="42" customFormat="1" ht="15.75" thickBot="1" x14ac:dyDescent="0.3">
      <c r="A24" s="39"/>
      <c r="B24" s="39"/>
      <c r="C24" s="39"/>
      <c r="D24" s="39"/>
      <c r="E24" s="40" t="s">
        <v>81</v>
      </c>
      <c r="F24" s="40"/>
      <c r="G24" s="41">
        <f>SUM(G19:G23)</f>
        <v>-24532.5</v>
      </c>
      <c r="H24" s="39"/>
      <c r="I24" s="39"/>
    </row>
    <row r="25" spans="1:11" s="34" customFormat="1" ht="16.5" thickTop="1" thickBot="1" x14ac:dyDescent="0.3">
      <c r="A25" s="15"/>
      <c r="B25" s="15"/>
      <c r="C25" s="39" t="s">
        <v>83</v>
      </c>
      <c r="D25" s="15"/>
      <c r="E25" s="15"/>
      <c r="F25" s="15"/>
      <c r="G25" s="33"/>
      <c r="H25" s="15"/>
      <c r="I25" s="15"/>
      <c r="J25" s="86"/>
    </row>
    <row r="26" spans="1:11" ht="15.75" thickBot="1" x14ac:dyDescent="0.3">
      <c r="A26" s="36" t="s">
        <v>47</v>
      </c>
      <c r="B26" s="37">
        <v>2300452337</v>
      </c>
      <c r="C26" s="37" t="s">
        <v>55</v>
      </c>
      <c r="D26" s="37"/>
      <c r="E26" s="37" t="s">
        <v>83</v>
      </c>
      <c r="F26" s="37" t="s">
        <v>40</v>
      </c>
      <c r="G26" s="38">
        <v>5896.5</v>
      </c>
      <c r="H26" s="15"/>
      <c r="I26" s="15"/>
    </row>
    <row r="27" spans="1:11" x14ac:dyDescent="0.25">
      <c r="A27" s="15"/>
      <c r="B27" s="15"/>
      <c r="C27" s="15"/>
      <c r="D27" s="15"/>
      <c r="E27" s="15"/>
      <c r="F27" s="15"/>
      <c r="G27" s="33"/>
      <c r="H27" s="15"/>
      <c r="I27" s="15"/>
      <c r="J27" s="85"/>
    </row>
    <row r="28" spans="1:11" s="34" customFormat="1" ht="15.75" thickBot="1" x14ac:dyDescent="0.3">
      <c r="A28" s="15"/>
      <c r="B28" s="15"/>
      <c r="C28" s="39" t="s">
        <v>85</v>
      </c>
      <c r="D28" s="15"/>
      <c r="E28" s="15"/>
      <c r="F28" s="15"/>
      <c r="G28" s="33"/>
      <c r="H28" s="15"/>
      <c r="I28" s="15"/>
    </row>
    <row r="29" spans="1:11" x14ac:dyDescent="0.25">
      <c r="A29" s="6" t="s">
        <v>47</v>
      </c>
      <c r="B29" s="7">
        <v>2300454701</v>
      </c>
      <c r="C29" s="7" t="s">
        <v>46</v>
      </c>
      <c r="D29" s="7"/>
      <c r="E29" s="7"/>
      <c r="F29" s="7" t="s">
        <v>40</v>
      </c>
      <c r="G29" s="16">
        <v>9950</v>
      </c>
      <c r="H29" s="15"/>
      <c r="I29" s="15"/>
    </row>
    <row r="30" spans="1:11" ht="15.75" thickBot="1" x14ac:dyDescent="0.3">
      <c r="A30" s="14" t="s">
        <v>47</v>
      </c>
      <c r="B30" s="11">
        <v>2300454702</v>
      </c>
      <c r="C30" s="11" t="s">
        <v>48</v>
      </c>
      <c r="D30" s="11"/>
      <c r="E30" s="11"/>
      <c r="F30" s="11" t="s">
        <v>40</v>
      </c>
      <c r="G30" s="35">
        <v>9950</v>
      </c>
      <c r="H30" s="15"/>
      <c r="I30" s="15"/>
    </row>
    <row r="31" spans="1:11" s="19" customFormat="1" ht="15.75" thickBot="1" x14ac:dyDescent="0.3">
      <c r="E31" s="26" t="s">
        <v>81</v>
      </c>
      <c r="F31" s="26"/>
      <c r="G31" s="27">
        <f>SUM(G29:G30)</f>
        <v>19900</v>
      </c>
    </row>
    <row r="32" spans="1:11" ht="15.75" thickTop="1" x14ac:dyDescent="0.25"/>
    <row r="33" spans="1:12" s="19" customFormat="1" ht="15.75" thickBot="1" x14ac:dyDescent="0.3">
      <c r="E33" s="20" t="s">
        <v>97</v>
      </c>
      <c r="F33" s="20"/>
      <c r="G33" s="21">
        <f>G17+G24+G26</f>
        <v>131790</v>
      </c>
    </row>
    <row r="34" spans="1:12" ht="16.5" thickTop="1" thickBot="1" x14ac:dyDescent="0.3"/>
    <row r="35" spans="1:12" ht="19.5" thickBot="1" x14ac:dyDescent="0.35">
      <c r="A35" s="97" t="s">
        <v>95</v>
      </c>
      <c r="B35" s="98"/>
      <c r="C35" s="98"/>
      <c r="D35" s="98"/>
      <c r="E35" s="98"/>
      <c r="F35" s="98"/>
      <c r="G35" s="98"/>
      <c r="H35" s="98"/>
      <c r="I35" s="98"/>
      <c r="J35" s="98"/>
      <c r="K35" s="43"/>
      <c r="L35" s="44"/>
    </row>
    <row r="36" spans="1:12" ht="15.75" x14ac:dyDescent="0.25">
      <c r="A36" s="45" t="s">
        <v>100</v>
      </c>
      <c r="B36" s="46"/>
      <c r="C36" s="46"/>
      <c r="D36" s="46"/>
      <c r="E36" s="94" t="s">
        <v>98</v>
      </c>
      <c r="F36" s="94"/>
      <c r="G36" s="95"/>
      <c r="H36" s="96" t="s">
        <v>99</v>
      </c>
      <c r="I36" s="47"/>
      <c r="J36" s="48"/>
      <c r="K36" s="49"/>
      <c r="L36" s="50"/>
    </row>
    <row r="37" spans="1:12" ht="16.5" thickBot="1" x14ac:dyDescent="0.3">
      <c r="A37" s="51" t="s">
        <v>86</v>
      </c>
      <c r="B37" s="52"/>
      <c r="C37" s="52"/>
      <c r="D37" s="52"/>
      <c r="E37" s="52"/>
      <c r="F37" s="52"/>
      <c r="G37" s="53"/>
      <c r="H37" s="54"/>
      <c r="I37" s="55"/>
      <c r="J37" s="56"/>
      <c r="K37" s="49"/>
      <c r="L37" s="50"/>
    </row>
    <row r="38" spans="1:12" ht="15.75" x14ac:dyDescent="0.25">
      <c r="A38" s="57"/>
      <c r="B38" s="58"/>
      <c r="C38" s="58"/>
      <c r="D38" s="58"/>
      <c r="E38" s="58"/>
      <c r="F38" s="58"/>
      <c r="G38" s="59"/>
      <c r="H38" s="60"/>
      <c r="I38" s="49"/>
      <c r="J38" s="49"/>
      <c r="K38" s="49"/>
      <c r="L38" s="50"/>
    </row>
    <row r="39" spans="1:12" ht="16.5" thickBot="1" x14ac:dyDescent="0.3">
      <c r="A39" s="87" t="s">
        <v>87</v>
      </c>
      <c r="B39" s="88"/>
      <c r="C39" s="88"/>
      <c r="D39" s="88"/>
      <c r="E39" s="88"/>
      <c r="F39" s="88"/>
      <c r="G39" s="89"/>
      <c r="H39" s="90">
        <v>151690</v>
      </c>
      <c r="I39" s="49"/>
      <c r="J39" s="49"/>
      <c r="K39" s="49"/>
      <c r="L39" s="50"/>
    </row>
    <row r="40" spans="1:12" ht="15.75" x14ac:dyDescent="0.25">
      <c r="A40" s="61"/>
      <c r="B40" s="91"/>
      <c r="C40" s="91"/>
      <c r="D40" s="91"/>
      <c r="E40" s="91"/>
      <c r="F40" s="91"/>
      <c r="G40" s="92"/>
      <c r="H40" s="93"/>
      <c r="I40" s="49"/>
      <c r="J40" s="49"/>
      <c r="K40" s="49"/>
      <c r="L40" s="50"/>
    </row>
    <row r="41" spans="1:12" ht="15.75" x14ac:dyDescent="0.25">
      <c r="A41" s="61" t="s">
        <v>96</v>
      </c>
      <c r="B41" s="91"/>
      <c r="C41" s="91"/>
      <c r="D41" s="91"/>
      <c r="E41" s="91"/>
      <c r="F41" s="91"/>
      <c r="G41" s="92"/>
      <c r="H41" s="93">
        <v>-19900</v>
      </c>
      <c r="I41" s="49"/>
      <c r="J41" s="49"/>
      <c r="K41" s="49"/>
      <c r="L41" s="50"/>
    </row>
    <row r="42" spans="1:12" ht="15.75" x14ac:dyDescent="0.25">
      <c r="A42" s="61"/>
      <c r="B42" s="91"/>
      <c r="C42" s="91"/>
      <c r="D42" s="91"/>
      <c r="E42" s="91"/>
      <c r="F42" s="91"/>
      <c r="G42" s="92"/>
      <c r="H42" s="93"/>
      <c r="I42" s="49"/>
      <c r="J42" s="49"/>
      <c r="K42" s="49"/>
      <c r="L42" s="50"/>
    </row>
    <row r="43" spans="1:12" x14ac:dyDescent="0.25">
      <c r="A43" s="62"/>
      <c r="B43" s="49"/>
      <c r="C43" s="49"/>
      <c r="D43" s="49"/>
      <c r="E43" s="49"/>
      <c r="F43" s="63"/>
      <c r="G43" s="49"/>
      <c r="H43" s="63"/>
      <c r="I43" s="63"/>
      <c r="J43" s="63"/>
      <c r="K43" s="49"/>
      <c r="L43" s="50"/>
    </row>
    <row r="44" spans="1:12" ht="16.5" thickBot="1" x14ac:dyDescent="0.3">
      <c r="A44" s="64" t="s">
        <v>88</v>
      </c>
      <c r="B44" s="65"/>
      <c r="C44" s="65"/>
      <c r="D44" s="65"/>
      <c r="E44" s="65"/>
      <c r="F44" s="65"/>
      <c r="G44" s="66"/>
      <c r="H44" s="67">
        <f>SUM(H39:H43)</f>
        <v>131790</v>
      </c>
      <c r="I44" s="49"/>
      <c r="J44" s="49"/>
      <c r="K44" s="49"/>
      <c r="L44" s="50"/>
    </row>
    <row r="45" spans="1:12" ht="16.5" thickTop="1" x14ac:dyDescent="0.25">
      <c r="A45" s="57"/>
      <c r="B45" s="58"/>
      <c r="C45" s="58"/>
      <c r="D45" s="58"/>
      <c r="E45" s="58"/>
      <c r="F45" s="58"/>
      <c r="G45" s="59"/>
      <c r="H45" s="60"/>
      <c r="I45" s="49"/>
      <c r="J45" s="49"/>
      <c r="K45" s="49"/>
      <c r="L45" s="50"/>
    </row>
    <row r="46" spans="1:12" ht="16.5" thickBot="1" x14ac:dyDescent="0.3">
      <c r="A46" s="68"/>
      <c r="B46" s="49"/>
      <c r="C46" s="49"/>
      <c r="D46" s="49"/>
      <c r="E46" s="49"/>
      <c r="F46" s="49"/>
      <c r="G46" s="59"/>
      <c r="H46" s="63"/>
      <c r="I46" s="49"/>
      <c r="J46" s="49"/>
      <c r="K46" s="49"/>
      <c r="L46" s="50"/>
    </row>
    <row r="47" spans="1:12" ht="15.75" x14ac:dyDescent="0.25">
      <c r="A47" s="69" t="s">
        <v>89</v>
      </c>
      <c r="B47" s="47"/>
      <c r="C47" s="47"/>
      <c r="D47" s="47"/>
      <c r="E47" s="47"/>
      <c r="F47" s="47"/>
      <c r="G47" s="70"/>
      <c r="H47" s="71"/>
      <c r="I47" s="47"/>
      <c r="J47" s="47"/>
      <c r="K47" s="47"/>
      <c r="L47" s="72"/>
    </row>
    <row r="48" spans="1:12" ht="15.75" x14ac:dyDescent="0.25">
      <c r="A48" s="57" t="s">
        <v>90</v>
      </c>
      <c r="B48" s="49"/>
      <c r="C48" s="49"/>
      <c r="D48" s="49"/>
      <c r="E48" s="49"/>
      <c r="F48" s="73"/>
      <c r="G48" s="74"/>
      <c r="H48" s="63"/>
      <c r="I48" s="49"/>
      <c r="J48" s="49"/>
      <c r="K48" s="49"/>
      <c r="L48" s="50"/>
    </row>
    <row r="49" spans="1:12" ht="15.75" x14ac:dyDescent="0.25">
      <c r="A49" s="57"/>
      <c r="B49" s="49"/>
      <c r="C49" s="49"/>
      <c r="D49" s="49"/>
      <c r="E49" s="49"/>
      <c r="F49" s="73"/>
      <c r="G49" s="74"/>
      <c r="H49" s="63"/>
      <c r="I49" s="49"/>
      <c r="J49" s="49"/>
      <c r="K49" s="49"/>
      <c r="L49" s="50"/>
    </row>
    <row r="50" spans="1:12" ht="15.75" x14ac:dyDescent="0.25">
      <c r="A50" s="57"/>
      <c r="B50" s="49"/>
      <c r="C50" s="49"/>
      <c r="D50" s="49"/>
      <c r="E50" s="49"/>
      <c r="F50" s="49"/>
      <c r="G50" s="74"/>
      <c r="H50" s="63"/>
      <c r="I50" s="49"/>
      <c r="J50" s="49"/>
      <c r="K50" s="49"/>
      <c r="L50" s="50"/>
    </row>
    <row r="51" spans="1:12" ht="15.75" x14ac:dyDescent="0.25">
      <c r="A51" s="57" t="s">
        <v>90</v>
      </c>
      <c r="B51" s="49"/>
      <c r="C51" s="49"/>
      <c r="D51" s="49"/>
      <c r="E51" s="49"/>
      <c r="F51" s="73"/>
      <c r="G51" s="74"/>
      <c r="H51" s="63"/>
      <c r="I51" s="49"/>
      <c r="J51" s="49"/>
      <c r="K51" s="49"/>
      <c r="L51" s="50"/>
    </row>
    <row r="52" spans="1:12" ht="15.75" x14ac:dyDescent="0.25">
      <c r="A52" s="57"/>
      <c r="B52" s="49"/>
      <c r="C52" s="49"/>
      <c r="D52" s="49"/>
      <c r="E52" s="49"/>
      <c r="F52" s="73"/>
      <c r="G52" s="74"/>
      <c r="H52" s="63"/>
      <c r="I52" s="49"/>
      <c r="J52" s="49"/>
      <c r="K52" s="49"/>
      <c r="L52" s="50"/>
    </row>
    <row r="53" spans="1:12" ht="15.75" x14ac:dyDescent="0.25">
      <c r="A53" s="57"/>
      <c r="B53" s="49"/>
      <c r="C53" s="49"/>
      <c r="D53" s="49"/>
      <c r="E53" s="49"/>
      <c r="F53" s="73"/>
      <c r="G53" s="74"/>
      <c r="H53" s="63"/>
      <c r="I53" s="49"/>
      <c r="J53" s="49"/>
      <c r="K53" s="49"/>
      <c r="L53" s="50"/>
    </row>
    <row r="54" spans="1:12" ht="15.75" x14ac:dyDescent="0.25">
      <c r="A54" s="57" t="s">
        <v>90</v>
      </c>
      <c r="B54" s="49"/>
      <c r="C54" s="49"/>
      <c r="D54" s="49"/>
      <c r="E54" s="49"/>
      <c r="F54" s="73"/>
      <c r="G54" s="74"/>
      <c r="H54" s="63"/>
      <c r="I54" s="49"/>
      <c r="J54" s="49"/>
      <c r="K54" s="49"/>
      <c r="L54" s="50"/>
    </row>
    <row r="55" spans="1:12" ht="23.25" x14ac:dyDescent="0.35">
      <c r="A55" s="75" t="s">
        <v>91</v>
      </c>
      <c r="B55" s="76"/>
      <c r="C55" s="77"/>
      <c r="D55" s="78"/>
      <c r="E55" s="77"/>
      <c r="F55" s="79"/>
      <c r="G55" s="59"/>
      <c r="H55" s="63"/>
      <c r="I55" s="49"/>
      <c r="J55" s="49"/>
      <c r="K55" s="49"/>
      <c r="L55" s="50"/>
    </row>
    <row r="56" spans="1:12" ht="23.25" x14ac:dyDescent="0.35">
      <c r="A56" s="75" t="s">
        <v>92</v>
      </c>
      <c r="B56" s="76" t="s">
        <v>93</v>
      </c>
      <c r="C56" s="99"/>
      <c r="D56" s="99"/>
      <c r="E56" s="99"/>
      <c r="F56" s="99"/>
      <c r="G56" s="99"/>
      <c r="H56" s="99"/>
      <c r="I56" s="49"/>
      <c r="J56" s="49"/>
      <c r="K56" s="49"/>
      <c r="L56" s="50"/>
    </row>
    <row r="57" spans="1:12" ht="23.25" x14ac:dyDescent="0.35">
      <c r="A57" s="80"/>
      <c r="B57" s="76" t="s">
        <v>94</v>
      </c>
      <c r="C57" s="99"/>
      <c r="D57" s="99"/>
      <c r="E57" s="99"/>
      <c r="F57" s="99"/>
      <c r="G57" s="99"/>
      <c r="H57" s="99"/>
      <c r="I57" s="49"/>
      <c r="J57" s="49"/>
      <c r="K57" s="49"/>
      <c r="L57" s="50"/>
    </row>
    <row r="58" spans="1:12" ht="15.75" thickBot="1" x14ac:dyDescent="0.3">
      <c r="A58" s="81"/>
      <c r="B58" s="55"/>
      <c r="C58" s="55"/>
      <c r="D58" s="55"/>
      <c r="E58" s="55"/>
      <c r="F58" s="55"/>
      <c r="G58" s="55"/>
      <c r="H58" s="82"/>
      <c r="I58" s="82"/>
      <c r="J58" s="82"/>
      <c r="K58" s="83"/>
      <c r="L58" s="84"/>
    </row>
  </sheetData>
  <sortState ref="A2:J29">
    <sortCondition sortBy="cellColor" ref="B2:B29" dxfId="0"/>
  </sortState>
  <mergeCells count="2">
    <mergeCell ref="A35:J35"/>
    <mergeCell ref="C56:H57"/>
  </mergeCells>
  <pageMargins left="0.17" right="0.18" top="0.35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:K14"/>
    </sheetView>
  </sheetViews>
  <sheetFormatPr defaultRowHeight="15" x14ac:dyDescent="0.25"/>
  <cols>
    <col min="9" max="9" width="11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ETRAVEL</vt:lpstr>
      <vt:lpstr>SAXA</vt:lpstr>
      <vt:lpstr>RECON</vt:lpstr>
      <vt:lpstr>Sheet3</vt:lpstr>
      <vt:lpstr>RECON!Print_Area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Moinket</dc:creator>
  <cp:lastModifiedBy>Stephen Moinket</cp:lastModifiedBy>
  <cp:lastPrinted>2018-07-17T13:32:06Z</cp:lastPrinted>
  <dcterms:created xsi:type="dcterms:W3CDTF">2018-07-17T08:29:50Z</dcterms:created>
  <dcterms:modified xsi:type="dcterms:W3CDTF">2018-07-17T13:32:39Z</dcterms:modified>
</cp:coreProperties>
</file>