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AIRLINE" sheetId="1" r:id="rId1"/>
    <sheet name="Sheet1" sheetId="2" r:id="rId2"/>
    <sheet name="RECON  1 KES" sheetId="3" r:id="rId3"/>
    <sheet name="RECON 1 USD" sheetId="4" r:id="rId4"/>
  </sheets>
  <definedNames>
    <definedName name="_xlnm.Print_Area" localSheetId="3">'RECON 1 USD'!$A$1:$L$34</definedName>
  </definedNames>
  <calcPr calcId="152511"/>
</workbook>
</file>

<file path=xl/calcChain.xml><?xml version="1.0" encoding="utf-8"?>
<calcChain xmlns="http://schemas.openxmlformats.org/spreadsheetml/2006/main">
  <c r="H19" i="4" l="1"/>
  <c r="H31" i="3" l="1"/>
  <c r="H20" i="3" l="1"/>
  <c r="H17" i="3"/>
  <c r="I4" i="3"/>
  <c r="J4" i="3"/>
  <c r="H4" i="3"/>
  <c r="L2" i="3"/>
  <c r="K3" i="3"/>
  <c r="L3" i="3" s="1"/>
  <c r="K2" i="3"/>
  <c r="F8" i="4"/>
  <c r="K4" i="3" l="1"/>
  <c r="L4" i="3" s="1"/>
</calcChain>
</file>

<file path=xl/sharedStrings.xml><?xml version="1.0" encoding="utf-8"?>
<sst xmlns="http://schemas.openxmlformats.org/spreadsheetml/2006/main" count="212" uniqueCount="59">
  <si>
    <t>CAROLINE GICHOHI</t>
  </si>
  <si>
    <t>ABDI/IBRAHIMHASSANMR</t>
  </si>
  <si>
    <t>KES</t>
  </si>
  <si>
    <t>LYDIA NECHESA</t>
  </si>
  <si>
    <t>ODHIAMBO/CHARLESOKECHMR</t>
  </si>
  <si>
    <t>FELICITY NJIRU</t>
  </si>
  <si>
    <t>MOHAMED/IBRAHIMABDIMR</t>
  </si>
  <si>
    <t>IBRAHIM/ABDIAZIZHUESSEINMR</t>
  </si>
  <si>
    <t>KONTOMA/SHUKRIABDIMR</t>
  </si>
  <si>
    <t>HILLOW/HALIMAIBRAHIMMR</t>
  </si>
  <si>
    <t>DIKA/EDINISSAKMR</t>
  </si>
  <si>
    <t>IBRAHIM/MOHAMUDABDIMR</t>
  </si>
  <si>
    <t>WINFRED MUTHONI</t>
  </si>
  <si>
    <t>NGONJO/GEOFFREYKINYUAMR</t>
  </si>
  <si>
    <t>USD</t>
  </si>
  <si>
    <t>KIMUTAI/ISAACMR</t>
  </si>
  <si>
    <t>OMWANGE/OSWALDMR</t>
  </si>
  <si>
    <t>WANYAMA/PHILOMENAMS</t>
  </si>
  <si>
    <t>KINYUA/FREDRICKMR</t>
  </si>
  <si>
    <t>DATE</t>
  </si>
  <si>
    <t>TKT</t>
  </si>
  <si>
    <t>TC</t>
  </si>
  <si>
    <t>PAX</t>
  </si>
  <si>
    <t>CO</t>
  </si>
  <si>
    <t>INV</t>
  </si>
  <si>
    <t>CCY</t>
  </si>
  <si>
    <t>PAYABLE</t>
  </si>
  <si>
    <t xml:space="preserve">ETRAVEL </t>
  </si>
  <si>
    <t>INVOICED</t>
  </si>
  <si>
    <t xml:space="preserve">  INVOICE </t>
  </si>
  <si>
    <t xml:space="preserve"> ODHIAMBO/CHARLES OKECH </t>
  </si>
  <si>
    <t xml:space="preserve"> KES </t>
  </si>
  <si>
    <t xml:space="preserve"> TIN18102383 </t>
  </si>
  <si>
    <t xml:space="preserve"> WORLD VISION-KENYA </t>
  </si>
  <si>
    <t xml:space="preserve"> ABDI/IBRAHIM HASSAN </t>
  </si>
  <si>
    <t xml:space="preserve"> TIN18102793 </t>
  </si>
  <si>
    <t xml:space="preserve"> AMREF HEADQUARTERS </t>
  </si>
  <si>
    <t xml:space="preserve"> SANKAN/ELIJAH NATOSI </t>
  </si>
  <si>
    <t xml:space="preserve"> TIN18110078 </t>
  </si>
  <si>
    <t xml:space="preserve"> CATHOLIC RELIEF SERVICES </t>
  </si>
  <si>
    <t>ETRAVEL</t>
  </si>
  <si>
    <t>TOTAL PAYABLE</t>
  </si>
  <si>
    <t>GAIN</t>
  </si>
  <si>
    <t>%</t>
  </si>
  <si>
    <t>TOTAL</t>
  </si>
  <si>
    <t xml:space="preserve">Prepared By STEPHEN </t>
  </si>
  <si>
    <t>Date</t>
  </si>
  <si>
    <t>Sign</t>
  </si>
  <si>
    <t>Kindly Allocate your Account Accordingly</t>
  </si>
  <si>
    <t>AMOUNT AS PER the statement</t>
  </si>
  <si>
    <t>less:Disputed amounts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</si>
  <si>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</si>
  <si>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</si>
  <si>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</si>
  <si>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</si>
  <si>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</si>
  <si>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</si>
  <si>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 xml:space="preserve">DATE </t>
  </si>
  <si>
    <t>EAST AFRICAN SAFARI AIR EXPRESS LIMITED -OCTOBER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</si>
</sst>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£&quot;* #,##0.00_-;\-&quot;£&quot;* #,##0.00_-;_-&quot;£&quot;* &quot;-&quot;??_-;_-@_-"/>
    <numFmt numFmtId="164" formatCode="_(* #,##0.00_);_(* \(#,##0.00\);_(* &quot;-&quot;??_);_(@_)"/>
    <numFmt numFmtId="165" formatCode="[$-409]d\-mmm\-yy;@"/>
    <numFmt numFmtId="166" formatCode="&quot;$&quot;#,##0.00_);\(&quot;$&quot;#,##0.0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</cellStyleXfs>
  <cellXfs count="96">
    <xf numFmtId="0" fontId="0" fillId="0" borderId="0" xfId="0"/>
    <xf numFmtId="165" fontId="0" fillId="0" borderId="0" xfId="0" applyNumberFormat="1"/>
    <xf numFmtId="164" fontId="0" fillId="0" borderId="0" xfId="1" applyFont="1"/>
    <xf numFmtId="15" fontId="0" fillId="0" borderId="0" xfId="0" applyNumberFormat="1"/>
    <xf numFmtId="0" fontId="0" fillId="0" borderId="0" xfId="0" applyFill="1" applyBorder="1"/>
    <xf numFmtId="164" fontId="0" fillId="0" borderId="0" xfId="1" applyFont="1" applyFill="1" applyBorder="1"/>
    <xf numFmtId="0" fontId="0" fillId="0" borderId="0" xfId="0" applyFill="1"/>
    <xf numFmtId="165" fontId="0" fillId="0" borderId="0" xfId="0" applyNumberFormat="1" applyFill="1"/>
    <xf numFmtId="164" fontId="0" fillId="0" borderId="0" xfId="1" applyFont="1" applyFill="1"/>
    <xf numFmtId="0" fontId="0" fillId="0" borderId="1" xfId="0" applyFill="1" applyBorder="1"/>
    <xf numFmtId="164" fontId="0" fillId="0" borderId="1" xfId="1" applyFont="1" applyFill="1" applyBorder="1"/>
    <xf numFmtId="165" fontId="0" fillId="0" borderId="2" xfId="0" applyNumberFormat="1" applyFill="1" applyBorder="1"/>
    <xf numFmtId="0" fontId="0" fillId="0" borderId="3" xfId="0" applyFill="1" applyBorder="1"/>
    <xf numFmtId="164" fontId="0" fillId="0" borderId="4" xfId="1" applyFont="1" applyFill="1" applyBorder="1"/>
    <xf numFmtId="165" fontId="0" fillId="0" borderId="5" xfId="0" applyNumberFormat="1" applyFill="1" applyBorder="1"/>
    <xf numFmtId="164" fontId="0" fillId="0" borderId="6" xfId="1" applyFont="1" applyFill="1" applyBorder="1"/>
    <xf numFmtId="165" fontId="0" fillId="0" borderId="7" xfId="0" applyNumberFormat="1" applyFill="1" applyBorder="1"/>
    <xf numFmtId="0" fontId="0" fillId="0" borderId="8" xfId="0" applyFill="1" applyBorder="1"/>
    <xf numFmtId="0" fontId="0" fillId="0" borderId="11" xfId="0" applyFill="1" applyBorder="1"/>
    <xf numFmtId="164" fontId="0" fillId="0" borderId="12" xfId="1" applyFont="1" applyFill="1" applyBorder="1"/>
    <xf numFmtId="0" fontId="2" fillId="0" borderId="0" xfId="0" applyFont="1"/>
    <xf numFmtId="0" fontId="2" fillId="0" borderId="10" xfId="0" applyFont="1" applyBorder="1"/>
    <xf numFmtId="164" fontId="2" fillId="0" borderId="10" xfId="0" applyNumberFormat="1" applyFont="1" applyBorder="1"/>
    <xf numFmtId="164" fontId="0" fillId="0" borderId="1" xfId="0" applyNumberFormat="1" applyFill="1" applyBorder="1"/>
    <xf numFmtId="0" fontId="0" fillId="0" borderId="2" xfId="0" applyFill="1" applyBorder="1"/>
    <xf numFmtId="164" fontId="0" fillId="0" borderId="3" xfId="1" applyFont="1" applyFill="1" applyBorder="1"/>
    <xf numFmtId="0" fontId="0" fillId="0" borderId="4" xfId="0" applyFill="1" applyBorder="1"/>
    <xf numFmtId="15" fontId="0" fillId="0" borderId="5" xfId="0" applyNumberFormat="1" applyFill="1" applyBorder="1"/>
    <xf numFmtId="9" fontId="0" fillId="0" borderId="6" xfId="2" applyFont="1" applyFill="1" applyBorder="1"/>
    <xf numFmtId="15" fontId="0" fillId="0" borderId="7" xfId="0" applyNumberFormat="1" applyFill="1" applyBorder="1"/>
    <xf numFmtId="164" fontId="0" fillId="0" borderId="8" xfId="1" applyFont="1" applyFill="1" applyBorder="1"/>
    <xf numFmtId="164" fontId="0" fillId="0" borderId="8" xfId="0" applyNumberFormat="1" applyFill="1" applyBorder="1"/>
    <xf numFmtId="9" fontId="0" fillId="0" borderId="9" xfId="2" applyFont="1" applyFill="1" applyBorder="1"/>
    <xf numFmtId="0" fontId="2" fillId="0" borderId="0" xfId="0" applyFont="1" applyFill="1"/>
    <xf numFmtId="0" fontId="2" fillId="0" borderId="13" xfId="0" applyFont="1" applyFill="1" applyBorder="1"/>
    <xf numFmtId="164" fontId="2" fillId="0" borderId="13" xfId="0" applyNumberFormat="1" applyFont="1" applyFill="1" applyBorder="1"/>
    <xf numFmtId="9" fontId="2" fillId="0" borderId="13" xfId="2" applyFont="1" applyFill="1" applyBorder="1"/>
    <xf numFmtId="165" fontId="2" fillId="0" borderId="0" xfId="0" applyNumberFormat="1" applyFont="1" applyFill="1"/>
    <xf numFmtId="0" fontId="2" fillId="0" borderId="10" xfId="0" applyFont="1" applyFill="1" applyBorder="1"/>
    <xf numFmtId="164" fontId="2" fillId="0" borderId="10" xfId="1" applyFont="1" applyFill="1" applyBorder="1"/>
    <xf numFmtId="164" fontId="2" fillId="0" borderId="10" xfId="0" applyNumberFormat="1" applyFont="1" applyFill="1" applyBorder="1"/>
    <xf numFmtId="0" fontId="5" fillId="0" borderId="16" xfId="0" applyFont="1" applyFill="1" applyBorder="1"/>
    <xf numFmtId="9" fontId="5" fillId="0" borderId="17" xfId="2" applyFont="1" applyFill="1" applyBorder="1"/>
    <xf numFmtId="0" fontId="6" fillId="0" borderId="18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44" fontId="7" fillId="0" borderId="16" xfId="3" applyFont="1" applyFill="1" applyBorder="1"/>
    <xf numFmtId="164" fontId="7" fillId="0" borderId="16" xfId="1" applyFont="1" applyFill="1" applyBorder="1"/>
    <xf numFmtId="0" fontId="8" fillId="0" borderId="16" xfId="0" applyFont="1" applyFill="1" applyBorder="1"/>
    <xf numFmtId="0" fontId="8" fillId="0" borderId="17" xfId="0" applyFont="1" applyFill="1" applyBorder="1"/>
    <xf numFmtId="0" fontId="8" fillId="0" borderId="0" xfId="0" applyFont="1" applyFill="1" applyBorder="1"/>
    <xf numFmtId="9" fontId="8" fillId="0" borderId="19" xfId="2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44" fontId="6" fillId="0" borderId="21" xfId="3" applyFont="1" applyFill="1" applyBorder="1"/>
    <xf numFmtId="164" fontId="6" fillId="0" borderId="21" xfId="1" applyFont="1" applyFill="1" applyBorder="1"/>
    <xf numFmtId="0" fontId="8" fillId="0" borderId="21" xfId="0" applyFont="1" applyFill="1" applyBorder="1"/>
    <xf numFmtId="0" fontId="8" fillId="0" borderId="22" xfId="0" applyFont="1" applyFill="1" applyBorder="1"/>
    <xf numFmtId="0" fontId="6" fillId="0" borderId="23" xfId="0" applyFont="1" applyFill="1" applyBorder="1"/>
    <xf numFmtId="0" fontId="6" fillId="0" borderId="0" xfId="0" applyFont="1" applyFill="1" applyBorder="1"/>
    <xf numFmtId="44" fontId="6" fillId="0" borderId="0" xfId="3" applyFont="1" applyFill="1" applyBorder="1"/>
    <xf numFmtId="164" fontId="6" fillId="0" borderId="0" xfId="1" applyFont="1" applyFill="1" applyBorder="1"/>
    <xf numFmtId="0" fontId="7" fillId="0" borderId="24" xfId="0" applyFont="1" applyFill="1" applyBorder="1"/>
    <xf numFmtId="0" fontId="7" fillId="0" borderId="25" xfId="0" applyFont="1" applyFill="1" applyBorder="1"/>
    <xf numFmtId="44" fontId="7" fillId="0" borderId="25" xfId="3" applyFont="1" applyFill="1" applyBorder="1"/>
    <xf numFmtId="164" fontId="7" fillId="0" borderId="25" xfId="1" applyFont="1" applyFill="1" applyBorder="1"/>
    <xf numFmtId="0" fontId="7" fillId="0" borderId="23" xfId="0" applyFont="1" applyFill="1" applyBorder="1"/>
    <xf numFmtId="0" fontId="7" fillId="0" borderId="0" xfId="0" applyFont="1" applyFill="1" applyBorder="1"/>
    <xf numFmtId="44" fontId="7" fillId="0" borderId="0" xfId="3" applyFont="1" applyFill="1" applyBorder="1"/>
    <xf numFmtId="164" fontId="7" fillId="0" borderId="0" xfId="1" applyFont="1" applyFill="1" applyBorder="1"/>
    <xf numFmtId="0" fontId="8" fillId="0" borderId="23" xfId="4" applyFont="1" applyFill="1" applyBorder="1" applyAlignment="1" applyProtection="1">
      <alignment vertical="center"/>
    </xf>
    <xf numFmtId="164" fontId="8" fillId="0" borderId="0" xfId="1" applyFont="1" applyFill="1" applyBorder="1"/>
    <xf numFmtId="0" fontId="7" fillId="0" borderId="26" xfId="0" applyFont="1" applyFill="1" applyBorder="1"/>
    <xf numFmtId="0" fontId="7" fillId="0" borderId="10" xfId="0" applyFont="1" applyFill="1" applyBorder="1"/>
    <xf numFmtId="44" fontId="7" fillId="0" borderId="10" xfId="3" applyFont="1" applyFill="1" applyBorder="1"/>
    <xf numFmtId="164" fontId="7" fillId="0" borderId="10" xfId="1" applyFont="1" applyFill="1" applyBorder="1"/>
    <xf numFmtId="0" fontId="8" fillId="0" borderId="23" xfId="0" applyFont="1" applyFill="1" applyBorder="1"/>
    <xf numFmtId="0" fontId="9" fillId="0" borderId="18" xfId="0" applyFont="1" applyFill="1" applyBorder="1"/>
    <xf numFmtId="44" fontId="8" fillId="0" borderId="16" xfId="3" applyFont="1" applyFill="1" applyBorder="1"/>
    <xf numFmtId="164" fontId="8" fillId="0" borderId="16" xfId="1" applyFont="1" applyFill="1" applyBorder="1"/>
    <xf numFmtId="9" fontId="8" fillId="0" borderId="17" xfId="2" applyFont="1" applyFill="1" applyBorder="1"/>
    <xf numFmtId="39" fontId="6" fillId="0" borderId="0" xfId="0" applyNumberFormat="1" applyFont="1" applyFill="1" applyBorder="1"/>
    <xf numFmtId="44" fontId="8" fillId="0" borderId="0" xfId="3" applyFont="1" applyFill="1" applyBorder="1"/>
    <xf numFmtId="0" fontId="11" fillId="0" borderId="23" xfId="5" quotePrefix="1" applyFont="1" applyFill="1" applyBorder="1"/>
    <xf numFmtId="0" fontId="11" fillId="0" borderId="0" xfId="5" applyFont="1" applyFill="1" applyBorder="1"/>
    <xf numFmtId="0" fontId="8" fillId="0" borderId="0" xfId="5" applyFont="1" applyFill="1" applyBorder="1"/>
    <xf numFmtId="166" fontId="5" fillId="0" borderId="0" xfId="5" applyNumberFormat="1" applyFont="1" applyFill="1" applyBorder="1"/>
    <xf numFmtId="39" fontId="5" fillId="0" borderId="0" xfId="5" applyNumberFormat="1" applyFont="1" applyFill="1" applyBorder="1"/>
    <xf numFmtId="0" fontId="11" fillId="0" borderId="23" xfId="5" applyFont="1" applyFill="1" applyBorder="1" applyAlignment="1">
      <alignment horizontal="left"/>
    </xf>
    <xf numFmtId="0" fontId="8" fillId="0" borderId="20" xfId="0" applyFont="1" applyFill="1" applyBorder="1"/>
    <xf numFmtId="164" fontId="8" fillId="0" borderId="21" xfId="1" applyFont="1" applyFill="1" applyBorder="1"/>
    <xf numFmtId="164" fontId="8" fillId="0" borderId="21" xfId="0" applyNumberFormat="1" applyFont="1" applyFill="1" applyBorder="1"/>
    <xf numFmtId="9" fontId="8" fillId="0" borderId="22" xfId="2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8" fillId="0" borderId="0" xfId="5" applyFont="1" applyFill="1" applyBorder="1" applyAlignment="1">
      <alignment horizontal="center"/>
    </xf>
  </cellXfs>
  <cellStyles count="6">
    <cellStyle name="Comma" xfId="1" builtinId="3"/>
    <cellStyle name="Currency" xfId="3" builtinId="4"/>
    <cellStyle name="Hyperlink" xfId="4" builtinId="8"/>
    <cellStyle name="Normal" xfId="0" builtinId="0"/>
    <cellStyle name="Normal 2" xfId="5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J1" sqref="A1:J24"/>
    </sheetView>
  </sheetViews>
  <sheetFormatPr defaultRowHeight="15" x14ac:dyDescent="0.25"/>
  <cols>
    <col min="1" max="1" width="9.42578125" style="1" bestFit="1" customWidth="1"/>
    <col min="2" max="2" width="16.28515625" customWidth="1"/>
    <col min="3" max="3" width="25" customWidth="1"/>
    <col min="4" max="4" width="25.85546875" customWidth="1"/>
    <col min="5" max="6" width="10.85546875" customWidth="1"/>
    <col min="8" max="8" width="10.5703125" style="2" bestFit="1" customWidth="1"/>
  </cols>
  <sheetData>
    <row r="1" spans="1:10" x14ac:dyDescent="0.25">
      <c r="A1" s="1" t="s">
        <v>19</v>
      </c>
      <c r="B1" t="s">
        <v>20</v>
      </c>
      <c r="C1" t="s">
        <v>22</v>
      </c>
      <c r="D1" t="s">
        <v>21</v>
      </c>
      <c r="E1" t="s">
        <v>23</v>
      </c>
      <c r="F1" t="s">
        <v>24</v>
      </c>
      <c r="G1" t="s">
        <v>25</v>
      </c>
      <c r="H1" s="2" t="s">
        <v>26</v>
      </c>
      <c r="I1" t="s">
        <v>27</v>
      </c>
      <c r="J1" t="s">
        <v>28</v>
      </c>
    </row>
    <row r="2" spans="1:10" x14ac:dyDescent="0.25">
      <c r="A2" s="1">
        <v>43398</v>
      </c>
      <c r="B2">
        <v>2300482528</v>
      </c>
      <c r="C2" t="s">
        <v>1</v>
      </c>
      <c r="D2" t="s">
        <v>0</v>
      </c>
      <c r="G2" t="s">
        <v>2</v>
      </c>
      <c r="H2" s="2">
        <v>5896.5</v>
      </c>
    </row>
    <row r="3" spans="1:10" x14ac:dyDescent="0.25">
      <c r="A3" s="1">
        <v>43392</v>
      </c>
      <c r="B3">
        <v>2300481471</v>
      </c>
      <c r="C3" t="s">
        <v>4</v>
      </c>
      <c r="D3" t="s">
        <v>3</v>
      </c>
      <c r="G3" t="s">
        <v>2</v>
      </c>
      <c r="H3" s="2">
        <v>7876.5</v>
      </c>
    </row>
    <row r="4" spans="1:10" x14ac:dyDescent="0.25">
      <c r="A4" s="1">
        <v>43392</v>
      </c>
      <c r="B4">
        <v>2300481471</v>
      </c>
      <c r="C4" t="s">
        <v>4</v>
      </c>
      <c r="D4" t="s">
        <v>3</v>
      </c>
      <c r="G4" t="s">
        <v>2</v>
      </c>
      <c r="H4" s="2">
        <v>6886.5</v>
      </c>
    </row>
    <row r="5" spans="1:10" x14ac:dyDescent="0.25">
      <c r="A5" s="1">
        <v>43391</v>
      </c>
      <c r="B5">
        <v>2300481239</v>
      </c>
      <c r="C5" t="s">
        <v>6</v>
      </c>
      <c r="D5" t="s">
        <v>5</v>
      </c>
      <c r="G5" t="s">
        <v>2</v>
      </c>
      <c r="H5" s="2">
        <v>6886.5</v>
      </c>
    </row>
    <row r="6" spans="1:10" x14ac:dyDescent="0.25">
      <c r="A6" s="1">
        <v>43391</v>
      </c>
      <c r="B6">
        <v>2300481240</v>
      </c>
      <c r="C6" t="s">
        <v>7</v>
      </c>
      <c r="D6" t="s">
        <v>5</v>
      </c>
      <c r="G6" t="s">
        <v>2</v>
      </c>
      <c r="H6" s="2">
        <v>6886.5</v>
      </c>
    </row>
    <row r="7" spans="1:10" x14ac:dyDescent="0.25">
      <c r="A7" s="1">
        <v>43391</v>
      </c>
      <c r="B7">
        <v>2300481237</v>
      </c>
      <c r="C7" t="s">
        <v>8</v>
      </c>
      <c r="D7" t="s">
        <v>5</v>
      </c>
      <c r="G7" t="s">
        <v>2</v>
      </c>
      <c r="H7" s="2">
        <v>6886.5</v>
      </c>
    </row>
    <row r="8" spans="1:10" x14ac:dyDescent="0.25">
      <c r="A8" s="1">
        <v>43391</v>
      </c>
      <c r="B8">
        <v>2300481236</v>
      </c>
      <c r="C8" t="s">
        <v>9</v>
      </c>
      <c r="D8" t="s">
        <v>5</v>
      </c>
      <c r="G8" t="s">
        <v>2</v>
      </c>
      <c r="H8" s="2">
        <v>-6886.5</v>
      </c>
    </row>
    <row r="9" spans="1:10" x14ac:dyDescent="0.25">
      <c r="A9" s="1">
        <v>43391</v>
      </c>
      <c r="B9">
        <v>2300481236</v>
      </c>
      <c r="C9" t="s">
        <v>9</v>
      </c>
      <c r="D9" t="s">
        <v>5</v>
      </c>
      <c r="G9" t="s">
        <v>2</v>
      </c>
      <c r="H9" s="2">
        <v>6886.5</v>
      </c>
    </row>
    <row r="10" spans="1:10" x14ac:dyDescent="0.25">
      <c r="A10" s="1">
        <v>43391</v>
      </c>
      <c r="B10">
        <v>2300481238</v>
      </c>
      <c r="C10" t="s">
        <v>10</v>
      </c>
      <c r="D10" t="s">
        <v>5</v>
      </c>
      <c r="G10" t="s">
        <v>2</v>
      </c>
      <c r="H10" s="2">
        <v>6886.5</v>
      </c>
    </row>
    <row r="11" spans="1:10" x14ac:dyDescent="0.25">
      <c r="A11" s="1">
        <v>43391</v>
      </c>
      <c r="B11">
        <v>2300481235</v>
      </c>
      <c r="C11" t="s">
        <v>11</v>
      </c>
      <c r="D11" t="s">
        <v>5</v>
      </c>
      <c r="G11" t="s">
        <v>2</v>
      </c>
      <c r="H11" s="2">
        <v>6886.5</v>
      </c>
    </row>
    <row r="12" spans="1:10" x14ac:dyDescent="0.25">
      <c r="A12" s="1">
        <v>43391</v>
      </c>
      <c r="B12">
        <v>2300481240</v>
      </c>
      <c r="C12" t="s">
        <v>7</v>
      </c>
      <c r="D12" t="s">
        <v>5</v>
      </c>
      <c r="G12" t="s">
        <v>2</v>
      </c>
      <c r="H12" s="2">
        <v>5896.5</v>
      </c>
    </row>
    <row r="13" spans="1:10" x14ac:dyDescent="0.25">
      <c r="A13" s="1">
        <v>43391</v>
      </c>
      <c r="B13">
        <v>2300481239</v>
      </c>
      <c r="C13" t="s">
        <v>6</v>
      </c>
      <c r="D13" t="s">
        <v>5</v>
      </c>
      <c r="G13" t="s">
        <v>2</v>
      </c>
      <c r="H13" s="2">
        <v>5896.5</v>
      </c>
    </row>
    <row r="14" spans="1:10" x14ac:dyDescent="0.25">
      <c r="A14" s="1">
        <v>43391</v>
      </c>
      <c r="B14">
        <v>2300481237</v>
      </c>
      <c r="C14" t="s">
        <v>8</v>
      </c>
      <c r="D14" t="s">
        <v>5</v>
      </c>
      <c r="G14" t="s">
        <v>2</v>
      </c>
      <c r="H14" s="2">
        <v>5896.5</v>
      </c>
    </row>
    <row r="15" spans="1:10" x14ac:dyDescent="0.25">
      <c r="A15" s="1">
        <v>43391</v>
      </c>
      <c r="B15">
        <v>2300481236</v>
      </c>
      <c r="C15" t="s">
        <v>9</v>
      </c>
      <c r="D15" t="s">
        <v>5</v>
      </c>
      <c r="G15" t="s">
        <v>2</v>
      </c>
      <c r="H15" s="2">
        <v>-5896.5</v>
      </c>
    </row>
    <row r="16" spans="1:10" x14ac:dyDescent="0.25">
      <c r="A16" s="1">
        <v>43391</v>
      </c>
      <c r="B16">
        <v>2300481236</v>
      </c>
      <c r="C16" t="s">
        <v>9</v>
      </c>
      <c r="D16" t="s">
        <v>5</v>
      </c>
      <c r="G16" t="s">
        <v>2</v>
      </c>
      <c r="H16" s="2">
        <v>5896.5</v>
      </c>
    </row>
    <row r="17" spans="1:8" x14ac:dyDescent="0.25">
      <c r="A17" s="1">
        <v>43391</v>
      </c>
      <c r="B17">
        <v>2300481238</v>
      </c>
      <c r="C17" t="s">
        <v>10</v>
      </c>
      <c r="D17" t="s">
        <v>5</v>
      </c>
      <c r="G17" t="s">
        <v>2</v>
      </c>
      <c r="H17" s="2">
        <v>5896.5</v>
      </c>
    </row>
    <row r="18" spans="1:8" x14ac:dyDescent="0.25">
      <c r="A18" s="1">
        <v>43391</v>
      </c>
      <c r="B18">
        <v>2300481235</v>
      </c>
      <c r="C18" t="s">
        <v>11</v>
      </c>
      <c r="D18" t="s">
        <v>5</v>
      </c>
      <c r="G18" t="s">
        <v>2</v>
      </c>
      <c r="H18" s="2">
        <v>5896.5</v>
      </c>
    </row>
    <row r="19" spans="1:8" x14ac:dyDescent="0.25">
      <c r="A19" s="1">
        <v>43399</v>
      </c>
      <c r="B19">
        <v>2300482757</v>
      </c>
      <c r="C19" t="s">
        <v>13</v>
      </c>
      <c r="D19" t="s">
        <v>12</v>
      </c>
      <c r="G19" t="s">
        <v>14</v>
      </c>
      <c r="H19" s="2">
        <v>56.49</v>
      </c>
    </row>
    <row r="20" spans="1:8" x14ac:dyDescent="0.25">
      <c r="A20" s="1">
        <v>43399</v>
      </c>
      <c r="B20">
        <v>2300482757</v>
      </c>
      <c r="C20" t="s">
        <v>13</v>
      </c>
      <c r="D20" t="s">
        <v>12</v>
      </c>
      <c r="G20" t="s">
        <v>14</v>
      </c>
      <c r="H20" s="2">
        <v>56.49</v>
      </c>
    </row>
    <row r="21" spans="1:8" x14ac:dyDescent="0.25">
      <c r="A21" s="1">
        <v>43397</v>
      </c>
      <c r="B21">
        <v>2300482437</v>
      </c>
      <c r="C21" t="s">
        <v>15</v>
      </c>
      <c r="D21" t="s">
        <v>12</v>
      </c>
      <c r="G21" t="s">
        <v>14</v>
      </c>
      <c r="H21" s="2">
        <v>56.6</v>
      </c>
    </row>
    <row r="22" spans="1:8" x14ac:dyDescent="0.25">
      <c r="A22" s="1">
        <v>43392</v>
      </c>
      <c r="B22">
        <v>2300481408</v>
      </c>
      <c r="C22" t="s">
        <v>16</v>
      </c>
      <c r="D22" t="s">
        <v>12</v>
      </c>
      <c r="G22" t="s">
        <v>14</v>
      </c>
      <c r="H22" s="2">
        <v>56.6</v>
      </c>
    </row>
    <row r="23" spans="1:8" x14ac:dyDescent="0.25">
      <c r="A23" s="1">
        <v>43392</v>
      </c>
      <c r="B23">
        <v>2300481406</v>
      </c>
      <c r="C23" t="s">
        <v>17</v>
      </c>
      <c r="D23" t="s">
        <v>12</v>
      </c>
      <c r="G23" t="s">
        <v>14</v>
      </c>
      <c r="H23" s="2">
        <v>56.6</v>
      </c>
    </row>
    <row r="24" spans="1:8" x14ac:dyDescent="0.25">
      <c r="A24" s="1">
        <v>43392</v>
      </c>
      <c r="B24">
        <v>2300481407</v>
      </c>
      <c r="C24" t="s">
        <v>18</v>
      </c>
      <c r="D24" t="s">
        <v>12</v>
      </c>
      <c r="G24" t="s">
        <v>14</v>
      </c>
      <c r="H24" s="2">
        <v>56.6</v>
      </c>
    </row>
    <row r="25" spans="1:8" x14ac:dyDescent="0.25">
      <c r="H25" s="2">
        <v>339.38000000000005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sqref="A1:J4"/>
    </sheetView>
  </sheetViews>
  <sheetFormatPr defaultRowHeight="15" x14ac:dyDescent="0.25"/>
  <cols>
    <col min="2" max="2" width="13.85546875" customWidth="1"/>
    <col min="3" max="3" width="12.85546875" customWidth="1"/>
    <col min="5" max="5" width="18.42578125" customWidth="1"/>
    <col min="6" max="6" width="11.5703125" customWidth="1"/>
    <col min="8" max="8" width="11.42578125" customWidth="1"/>
    <col min="9" max="10" width="10.5703125" style="2" bestFit="1" customWidth="1"/>
  </cols>
  <sheetData>
    <row r="1" spans="1:10" x14ac:dyDescent="0.25">
      <c r="A1" t="s">
        <v>19</v>
      </c>
      <c r="B1" t="s">
        <v>20</v>
      </c>
      <c r="C1" t="s">
        <v>22</v>
      </c>
      <c r="D1" t="s">
        <v>21</v>
      </c>
      <c r="E1" t="s">
        <v>23</v>
      </c>
      <c r="F1" t="s">
        <v>29</v>
      </c>
      <c r="G1" t="s">
        <v>25</v>
      </c>
      <c r="I1" s="2" t="s">
        <v>40</v>
      </c>
      <c r="J1" s="2" t="s">
        <v>28</v>
      </c>
    </row>
    <row r="2" spans="1:10" x14ac:dyDescent="0.25">
      <c r="A2" s="3">
        <v>43392</v>
      </c>
      <c r="B2">
        <v>2300481471</v>
      </c>
      <c r="C2" t="s">
        <v>30</v>
      </c>
      <c r="E2" t="s">
        <v>33</v>
      </c>
      <c r="F2" t="s">
        <v>32</v>
      </c>
      <c r="G2" t="s">
        <v>31</v>
      </c>
      <c r="I2" s="2">
        <v>15313</v>
      </c>
      <c r="J2" s="2">
        <v>15450</v>
      </c>
    </row>
    <row r="3" spans="1:10" x14ac:dyDescent="0.25">
      <c r="A3" s="3">
        <v>43396</v>
      </c>
      <c r="B3">
        <v>2300482528</v>
      </c>
      <c r="C3" t="s">
        <v>34</v>
      </c>
      <c r="E3" t="s">
        <v>36</v>
      </c>
      <c r="F3" t="s">
        <v>35</v>
      </c>
      <c r="G3" t="s">
        <v>31</v>
      </c>
      <c r="I3" s="2">
        <v>5896.5</v>
      </c>
      <c r="J3" s="2">
        <v>7350</v>
      </c>
    </row>
    <row r="4" spans="1:10" x14ac:dyDescent="0.25">
      <c r="A4" s="3">
        <v>43405</v>
      </c>
      <c r="B4">
        <v>2300484117</v>
      </c>
      <c r="C4" t="s">
        <v>37</v>
      </c>
      <c r="E4" t="s">
        <v>39</v>
      </c>
      <c r="F4" t="s">
        <v>38</v>
      </c>
      <c r="G4" t="s">
        <v>31</v>
      </c>
      <c r="I4" s="2">
        <v>8866.5</v>
      </c>
      <c r="J4" s="2">
        <v>9950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view="pageBreakPreview" zoomScale="60" zoomScaleNormal="100" workbookViewId="0">
      <selection activeCell="N19" sqref="N19"/>
    </sheetView>
  </sheetViews>
  <sheetFormatPr defaultRowHeight="15" x14ac:dyDescent="0.25"/>
  <cols>
    <col min="1" max="1" width="10.85546875" style="6" bestFit="1" customWidth="1"/>
    <col min="2" max="2" width="13.5703125" style="6" customWidth="1"/>
    <col min="3" max="3" width="23.5703125" style="6" customWidth="1"/>
    <col min="4" max="4" width="12.140625" style="6" customWidth="1"/>
    <col min="5" max="5" width="14" style="6" customWidth="1"/>
    <col min="6" max="6" width="12.42578125" style="6" customWidth="1"/>
    <col min="7" max="7" width="9.140625" style="6"/>
    <col min="8" max="8" width="12.42578125" style="6" customWidth="1"/>
    <col min="9" max="9" width="11.42578125" style="6" customWidth="1"/>
    <col min="10" max="10" width="13.28515625" style="6" customWidth="1"/>
    <col min="11" max="11" width="12.42578125" style="6" customWidth="1"/>
    <col min="12" max="12" width="9.28515625" style="6" bestFit="1" customWidth="1"/>
    <col min="13" max="16384" width="9.140625" style="6"/>
  </cols>
  <sheetData>
    <row r="1" spans="1:12" x14ac:dyDescent="0.25">
      <c r="A1" s="24" t="s">
        <v>19</v>
      </c>
      <c r="B1" s="12" t="s">
        <v>20</v>
      </c>
      <c r="C1" s="12" t="s">
        <v>22</v>
      </c>
      <c r="D1" s="12" t="s">
        <v>21</v>
      </c>
      <c r="E1" s="12" t="s">
        <v>23</v>
      </c>
      <c r="F1" s="12" t="s">
        <v>29</v>
      </c>
      <c r="G1" s="12" t="s">
        <v>25</v>
      </c>
      <c r="H1" s="12" t="s">
        <v>26</v>
      </c>
      <c r="I1" s="25" t="s">
        <v>40</v>
      </c>
      <c r="J1" s="25" t="s">
        <v>28</v>
      </c>
      <c r="K1" s="12" t="s">
        <v>42</v>
      </c>
      <c r="L1" s="26" t="s">
        <v>43</v>
      </c>
    </row>
    <row r="2" spans="1:12" x14ac:dyDescent="0.25">
      <c r="A2" s="27">
        <v>43392</v>
      </c>
      <c r="B2" s="9">
        <v>2300481471</v>
      </c>
      <c r="C2" s="9" t="s">
        <v>30</v>
      </c>
      <c r="D2" s="9" t="s">
        <v>3</v>
      </c>
      <c r="E2" s="9" t="s">
        <v>33</v>
      </c>
      <c r="F2" s="9" t="s">
        <v>32</v>
      </c>
      <c r="G2" s="9" t="s">
        <v>31</v>
      </c>
      <c r="H2" s="10">
        <v>14763</v>
      </c>
      <c r="I2" s="10">
        <v>15313</v>
      </c>
      <c r="J2" s="10">
        <v>15450</v>
      </c>
      <c r="K2" s="23">
        <f>J2-I2</f>
        <v>137</v>
      </c>
      <c r="L2" s="28">
        <f>K2/J2</f>
        <v>8.867313915857605E-3</v>
      </c>
    </row>
    <row r="3" spans="1:12" ht="15.75" thickBot="1" x14ac:dyDescent="0.3">
      <c r="A3" s="29">
        <v>43396</v>
      </c>
      <c r="B3" s="17">
        <v>2300482528</v>
      </c>
      <c r="C3" s="17" t="s">
        <v>34</v>
      </c>
      <c r="D3" s="17" t="s">
        <v>0</v>
      </c>
      <c r="E3" s="17" t="s">
        <v>36</v>
      </c>
      <c r="F3" s="17" t="s">
        <v>35</v>
      </c>
      <c r="G3" s="17" t="s">
        <v>31</v>
      </c>
      <c r="H3" s="30">
        <v>5896.5</v>
      </c>
      <c r="I3" s="30">
        <v>5896.5</v>
      </c>
      <c r="J3" s="30">
        <v>7350</v>
      </c>
      <c r="K3" s="31">
        <f t="shared" ref="K3" si="0">J3-I3</f>
        <v>1453.5</v>
      </c>
      <c r="L3" s="32">
        <f>K3/J3</f>
        <v>0.19775510204081634</v>
      </c>
    </row>
    <row r="4" spans="1:12" s="33" customFormat="1" ht="15.75" thickBot="1" x14ac:dyDescent="0.3">
      <c r="G4" s="34" t="s">
        <v>44</v>
      </c>
      <c r="H4" s="35">
        <f>SUM(H2:H3)</f>
        <v>20659.5</v>
      </c>
      <c r="I4" s="35">
        <f t="shared" ref="I4:K4" si="1">SUM(I2:I3)</f>
        <v>21209.5</v>
      </c>
      <c r="J4" s="35">
        <f t="shared" si="1"/>
        <v>22800</v>
      </c>
      <c r="K4" s="35">
        <f t="shared" si="1"/>
        <v>1590.5</v>
      </c>
      <c r="L4" s="36">
        <f>K4/J4</f>
        <v>6.9758771929824562E-2</v>
      </c>
    </row>
    <row r="5" spans="1:12" ht="15.75" thickTop="1" x14ac:dyDescent="0.25"/>
    <row r="6" spans="1:12" ht="15.75" thickBot="1" x14ac:dyDescent="0.3"/>
    <row r="7" spans="1:12" x14ac:dyDescent="0.25">
      <c r="A7" s="11">
        <v>43391</v>
      </c>
      <c r="B7" s="12">
        <v>2300481235</v>
      </c>
      <c r="C7" s="12" t="s">
        <v>11</v>
      </c>
      <c r="D7" s="12" t="s">
        <v>5</v>
      </c>
      <c r="E7" s="12"/>
      <c r="F7" s="12"/>
      <c r="G7" s="12" t="s">
        <v>2</v>
      </c>
      <c r="H7" s="13">
        <v>6886.5</v>
      </c>
      <c r="I7" s="4"/>
      <c r="J7" s="4"/>
    </row>
    <row r="8" spans="1:12" x14ac:dyDescent="0.25">
      <c r="A8" s="14">
        <v>43391</v>
      </c>
      <c r="B8" s="9">
        <v>2300481235</v>
      </c>
      <c r="C8" s="9" t="s">
        <v>11</v>
      </c>
      <c r="D8" s="9" t="s">
        <v>5</v>
      </c>
      <c r="E8" s="9"/>
      <c r="F8" s="9"/>
      <c r="G8" s="9" t="s">
        <v>2</v>
      </c>
      <c r="H8" s="15">
        <v>5896.5</v>
      </c>
      <c r="I8" s="4"/>
      <c r="J8" s="4"/>
    </row>
    <row r="9" spans="1:12" x14ac:dyDescent="0.25">
      <c r="A9" s="14">
        <v>43391</v>
      </c>
      <c r="B9" s="9">
        <v>2300481237</v>
      </c>
      <c r="C9" s="9" t="s">
        <v>8</v>
      </c>
      <c r="D9" s="9" t="s">
        <v>5</v>
      </c>
      <c r="E9" s="9"/>
      <c r="F9" s="9"/>
      <c r="G9" s="9" t="s">
        <v>2</v>
      </c>
      <c r="H9" s="15">
        <v>6886.5</v>
      </c>
    </row>
    <row r="10" spans="1:12" x14ac:dyDescent="0.25">
      <c r="A10" s="14">
        <v>43391</v>
      </c>
      <c r="B10" s="9">
        <v>2300481237</v>
      </c>
      <c r="C10" s="9" t="s">
        <v>8</v>
      </c>
      <c r="D10" s="9" t="s">
        <v>5</v>
      </c>
      <c r="E10" s="9"/>
      <c r="F10" s="9"/>
      <c r="G10" s="9" t="s">
        <v>2</v>
      </c>
      <c r="H10" s="15">
        <v>5896.5</v>
      </c>
    </row>
    <row r="11" spans="1:12" x14ac:dyDescent="0.25">
      <c r="A11" s="14">
        <v>43391</v>
      </c>
      <c r="B11" s="9">
        <v>2300481238</v>
      </c>
      <c r="C11" s="9" t="s">
        <v>10</v>
      </c>
      <c r="D11" s="9" t="s">
        <v>5</v>
      </c>
      <c r="E11" s="9"/>
      <c r="F11" s="9"/>
      <c r="G11" s="9" t="s">
        <v>2</v>
      </c>
      <c r="H11" s="15">
        <v>6886.5</v>
      </c>
    </row>
    <row r="12" spans="1:12" x14ac:dyDescent="0.25">
      <c r="A12" s="14">
        <v>43391</v>
      </c>
      <c r="B12" s="9">
        <v>2300481238</v>
      </c>
      <c r="C12" s="9" t="s">
        <v>10</v>
      </c>
      <c r="D12" s="9" t="s">
        <v>5</v>
      </c>
      <c r="E12" s="9"/>
      <c r="F12" s="9"/>
      <c r="G12" s="9" t="s">
        <v>2</v>
      </c>
      <c r="H12" s="15">
        <v>5896.5</v>
      </c>
    </row>
    <row r="13" spans="1:12" x14ac:dyDescent="0.25">
      <c r="A13" s="14">
        <v>43391</v>
      </c>
      <c r="B13" s="9">
        <v>2300481239</v>
      </c>
      <c r="C13" s="9" t="s">
        <v>6</v>
      </c>
      <c r="D13" s="9" t="s">
        <v>5</v>
      </c>
      <c r="E13" s="9"/>
      <c r="F13" s="9"/>
      <c r="G13" s="9" t="s">
        <v>2</v>
      </c>
      <c r="H13" s="15">
        <v>6886.5</v>
      </c>
    </row>
    <row r="14" spans="1:12" x14ac:dyDescent="0.25">
      <c r="A14" s="14">
        <v>43391</v>
      </c>
      <c r="B14" s="9">
        <v>2300481239</v>
      </c>
      <c r="C14" s="9" t="s">
        <v>6</v>
      </c>
      <c r="D14" s="9" t="s">
        <v>5</v>
      </c>
      <c r="E14" s="9"/>
      <c r="F14" s="9"/>
      <c r="G14" s="9" t="s">
        <v>2</v>
      </c>
      <c r="H14" s="15">
        <v>5896.5</v>
      </c>
    </row>
    <row r="15" spans="1:12" x14ac:dyDescent="0.25">
      <c r="A15" s="14">
        <v>43391</v>
      </c>
      <c r="B15" s="9">
        <v>2300481240</v>
      </c>
      <c r="C15" s="9" t="s">
        <v>7</v>
      </c>
      <c r="D15" s="9" t="s">
        <v>5</v>
      </c>
      <c r="E15" s="9"/>
      <c r="F15" s="9"/>
      <c r="G15" s="9" t="s">
        <v>2</v>
      </c>
      <c r="H15" s="15">
        <v>6886.5</v>
      </c>
    </row>
    <row r="16" spans="1:12" ht="15.75" thickBot="1" x14ac:dyDescent="0.3">
      <c r="A16" s="16">
        <v>43391</v>
      </c>
      <c r="B16" s="17">
        <v>2300481240</v>
      </c>
      <c r="C16" s="17" t="s">
        <v>7</v>
      </c>
      <c r="D16" s="17" t="s">
        <v>5</v>
      </c>
      <c r="E16" s="17"/>
      <c r="F16" s="18"/>
      <c r="G16" s="18" t="s">
        <v>2</v>
      </c>
      <c r="H16" s="19">
        <v>5896.5</v>
      </c>
    </row>
    <row r="17" spans="1:12" s="33" customFormat="1" ht="15.75" thickBot="1" x14ac:dyDescent="0.3">
      <c r="A17" s="37"/>
      <c r="F17" s="38" t="s">
        <v>44</v>
      </c>
      <c r="G17" s="38"/>
      <c r="H17" s="39">
        <f>SUM(H7:H16)</f>
        <v>63915</v>
      </c>
    </row>
    <row r="18" spans="1:12" ht="15.75" thickTop="1" x14ac:dyDescent="0.25">
      <c r="A18" s="7"/>
      <c r="H18" s="8"/>
    </row>
    <row r="20" spans="1:12" s="33" customFormat="1" ht="15.75" thickBot="1" x14ac:dyDescent="0.3">
      <c r="F20" s="38" t="s">
        <v>41</v>
      </c>
      <c r="G20" s="38"/>
      <c r="H20" s="40">
        <f>H17+H4</f>
        <v>84574.5</v>
      </c>
    </row>
    <row r="21" spans="1:12" ht="16.5" thickTop="1" thickBot="1" x14ac:dyDescent="0.3"/>
    <row r="22" spans="1:12" ht="19.5" thickBot="1" x14ac:dyDescent="0.35">
      <c r="A22" s="93" t="s">
        <v>58</v>
      </c>
      <c r="B22" s="94"/>
      <c r="C22" s="94"/>
      <c r="D22" s="94"/>
      <c r="E22" s="94"/>
      <c r="F22" s="94"/>
      <c r="G22" s="94"/>
      <c r="H22" s="94"/>
      <c r="I22" s="94"/>
      <c r="J22" s="94"/>
      <c r="K22" s="41"/>
      <c r="L22" s="42"/>
    </row>
    <row r="23" spans="1:12" ht="15.75" x14ac:dyDescent="0.25">
      <c r="A23" s="43" t="s">
        <v>45</v>
      </c>
      <c r="B23" s="44"/>
      <c r="C23" s="44"/>
      <c r="D23" s="44"/>
      <c r="E23" s="45" t="s">
        <v>46</v>
      </c>
      <c r="F23" s="45"/>
      <c r="G23" s="46"/>
      <c r="H23" s="47" t="s">
        <v>47</v>
      </c>
      <c r="I23" s="48"/>
      <c r="J23" s="49"/>
      <c r="K23" s="50"/>
      <c r="L23" s="51"/>
    </row>
    <row r="24" spans="1:12" ht="16.5" thickBot="1" x14ac:dyDescent="0.3">
      <c r="A24" s="52" t="s">
        <v>48</v>
      </c>
      <c r="B24" s="53"/>
      <c r="C24" s="53"/>
      <c r="D24" s="53"/>
      <c r="E24" s="53"/>
      <c r="F24" s="53"/>
      <c r="G24" s="54"/>
      <c r="H24" s="55"/>
      <c r="I24" s="56"/>
      <c r="J24" s="57"/>
      <c r="K24" s="50"/>
      <c r="L24" s="51"/>
    </row>
    <row r="25" spans="1:12" ht="15.75" x14ac:dyDescent="0.25">
      <c r="A25" s="58"/>
      <c r="B25" s="59"/>
      <c r="C25" s="59"/>
      <c r="D25" s="59"/>
      <c r="E25" s="59"/>
      <c r="F25" s="59"/>
      <c r="G25" s="60"/>
      <c r="H25" s="61"/>
      <c r="I25" s="50"/>
      <c r="J25" s="50"/>
      <c r="K25" s="50"/>
      <c r="L25" s="51"/>
    </row>
    <row r="26" spans="1:12" ht="16.5" thickBot="1" x14ac:dyDescent="0.3">
      <c r="A26" s="62" t="s">
        <v>49</v>
      </c>
      <c r="B26" s="63"/>
      <c r="C26" s="63"/>
      <c r="D26" s="63"/>
      <c r="E26" s="63"/>
      <c r="F26" s="63"/>
      <c r="G26" s="64"/>
      <c r="H26" s="65">
        <v>84574.5</v>
      </c>
      <c r="I26" s="50"/>
      <c r="J26" s="50"/>
      <c r="K26" s="50"/>
      <c r="L26" s="51"/>
    </row>
    <row r="27" spans="1:12" ht="15.75" x14ac:dyDescent="0.25">
      <c r="A27" s="66"/>
      <c r="B27" s="67"/>
      <c r="C27" s="67"/>
      <c r="D27" s="67"/>
      <c r="E27" s="67"/>
      <c r="F27" s="67"/>
      <c r="G27" s="68"/>
      <c r="H27" s="69"/>
      <c r="I27" s="50"/>
      <c r="J27" s="50"/>
      <c r="K27" s="50"/>
      <c r="L27" s="51"/>
    </row>
    <row r="28" spans="1:12" ht="15.75" x14ac:dyDescent="0.25">
      <c r="A28" s="66" t="s">
        <v>50</v>
      </c>
      <c r="B28" s="67"/>
      <c r="C28" s="67"/>
      <c r="D28" s="67"/>
      <c r="E28" s="67"/>
      <c r="F28" s="67"/>
      <c r="G28" s="68"/>
      <c r="H28" s="69"/>
      <c r="I28" s="50"/>
      <c r="J28" s="50"/>
      <c r="K28" s="50"/>
      <c r="L28" s="51"/>
    </row>
    <row r="29" spans="1:12" ht="15.75" x14ac:dyDescent="0.25">
      <c r="A29" s="66"/>
      <c r="B29" s="67"/>
      <c r="C29" s="67"/>
      <c r="D29" s="67"/>
      <c r="E29" s="67"/>
      <c r="F29" s="67"/>
      <c r="G29" s="68"/>
      <c r="H29" s="69"/>
      <c r="I29" s="50"/>
      <c r="J29" s="50"/>
      <c r="K29" s="50"/>
      <c r="L29" s="51"/>
    </row>
    <row r="30" spans="1:12" x14ac:dyDescent="0.25">
      <c r="A30" s="70"/>
      <c r="B30" s="50"/>
      <c r="C30" s="50"/>
      <c r="D30" s="50"/>
      <c r="E30" s="50"/>
      <c r="F30" s="71"/>
      <c r="G30" s="50"/>
      <c r="H30" s="71"/>
      <c r="I30" s="71"/>
      <c r="J30" s="71"/>
      <c r="K30" s="50"/>
      <c r="L30" s="51"/>
    </row>
    <row r="31" spans="1:12" ht="16.5" thickBot="1" x14ac:dyDescent="0.3">
      <c r="A31" s="72" t="s">
        <v>51</v>
      </c>
      <c r="B31" s="73"/>
      <c r="C31" s="73"/>
      <c r="D31" s="73"/>
      <c r="E31" s="73"/>
      <c r="F31" s="73"/>
      <c r="G31" s="74"/>
      <c r="H31" s="75">
        <f>SUM(H26:H30)</f>
        <v>84574.5</v>
      </c>
      <c r="I31" s="50"/>
      <c r="J31" s="50"/>
      <c r="K31" s="50"/>
      <c r="L31" s="51"/>
    </row>
    <row r="32" spans="1:12" ht="16.5" thickTop="1" x14ac:dyDescent="0.25">
      <c r="A32" s="58"/>
      <c r="B32" s="59"/>
      <c r="C32" s="59"/>
      <c r="D32" s="59"/>
      <c r="E32" s="59"/>
      <c r="F32" s="59"/>
      <c r="G32" s="60"/>
      <c r="H32" s="61"/>
      <c r="I32" s="50"/>
      <c r="J32" s="50"/>
      <c r="K32" s="50"/>
      <c r="L32" s="51"/>
    </row>
    <row r="33" spans="1:12" ht="16.5" thickBot="1" x14ac:dyDescent="0.3">
      <c r="A33" s="76"/>
      <c r="B33" s="50"/>
      <c r="C33" s="50"/>
      <c r="D33" s="50"/>
      <c r="E33" s="50"/>
      <c r="F33" s="50"/>
      <c r="G33" s="60"/>
      <c r="H33" s="71"/>
      <c r="I33" s="50"/>
      <c r="J33" s="50"/>
      <c r="K33" s="50"/>
      <c r="L33" s="51"/>
    </row>
    <row r="34" spans="1:12" ht="15.75" x14ac:dyDescent="0.25">
      <c r="A34" s="77" t="s">
        <v>52</v>
      </c>
      <c r="B34" s="48"/>
      <c r="C34" s="48"/>
      <c r="D34" s="48"/>
      <c r="E34" s="48"/>
      <c r="F34" s="48"/>
      <c r="G34" s="78"/>
      <c r="H34" s="79"/>
      <c r="I34" s="48"/>
      <c r="J34" s="48"/>
      <c r="K34" s="48"/>
      <c r="L34" s="80"/>
    </row>
    <row r="35" spans="1:12" ht="15.75" x14ac:dyDescent="0.25">
      <c r="A35" s="58" t="s">
        <v>53</v>
      </c>
      <c r="B35" s="50"/>
      <c r="C35" s="50"/>
      <c r="D35" s="50"/>
      <c r="E35" s="50"/>
      <c r="F35" s="81"/>
      <c r="G35" s="82"/>
      <c r="H35" s="71"/>
      <c r="I35" s="50"/>
      <c r="J35" s="50"/>
      <c r="K35" s="50"/>
      <c r="L35" s="51"/>
    </row>
    <row r="36" spans="1:12" ht="15.75" x14ac:dyDescent="0.25">
      <c r="A36" s="58"/>
      <c r="B36" s="50"/>
      <c r="C36" s="50"/>
      <c r="D36" s="50"/>
      <c r="E36" s="50"/>
      <c r="F36" s="81"/>
      <c r="G36" s="82"/>
      <c r="H36" s="71"/>
      <c r="I36" s="50"/>
      <c r="J36" s="50"/>
      <c r="K36" s="50"/>
      <c r="L36" s="51"/>
    </row>
    <row r="37" spans="1:12" ht="15.75" x14ac:dyDescent="0.25">
      <c r="A37" s="58"/>
      <c r="B37" s="50"/>
      <c r="C37" s="50"/>
      <c r="D37" s="50"/>
      <c r="E37" s="50"/>
      <c r="F37" s="50"/>
      <c r="G37" s="82"/>
      <c r="H37" s="71"/>
      <c r="I37" s="50"/>
      <c r="J37" s="50"/>
      <c r="K37" s="50"/>
      <c r="L37" s="51"/>
    </row>
    <row r="38" spans="1:12" ht="15.75" x14ac:dyDescent="0.25">
      <c r="A38" s="58" t="s">
        <v>53</v>
      </c>
      <c r="B38" s="50"/>
      <c r="C38" s="50"/>
      <c r="D38" s="50"/>
      <c r="E38" s="50"/>
      <c r="F38" s="81"/>
      <c r="G38" s="82"/>
      <c r="H38" s="71"/>
      <c r="I38" s="50"/>
      <c r="J38" s="50"/>
      <c r="K38" s="50"/>
      <c r="L38" s="51"/>
    </row>
    <row r="39" spans="1:12" ht="15.75" x14ac:dyDescent="0.25">
      <c r="A39" s="58"/>
      <c r="B39" s="50"/>
      <c r="C39" s="50"/>
      <c r="D39" s="50"/>
      <c r="E39" s="50"/>
      <c r="F39" s="81"/>
      <c r="G39" s="82"/>
      <c r="H39" s="71"/>
      <c r="I39" s="50"/>
      <c r="J39" s="50"/>
      <c r="K39" s="50"/>
      <c r="L39" s="51"/>
    </row>
    <row r="40" spans="1:12" ht="15.75" x14ac:dyDescent="0.25">
      <c r="A40" s="58"/>
      <c r="B40" s="50"/>
      <c r="C40" s="50"/>
      <c r="D40" s="50"/>
      <c r="E40" s="50"/>
      <c r="F40" s="81"/>
      <c r="G40" s="82"/>
      <c r="H40" s="71"/>
      <c r="I40" s="50"/>
      <c r="J40" s="50"/>
      <c r="K40" s="50"/>
      <c r="L40" s="51"/>
    </row>
    <row r="41" spans="1:12" ht="15.75" x14ac:dyDescent="0.25">
      <c r="A41" s="58" t="s">
        <v>53</v>
      </c>
      <c r="B41" s="50"/>
      <c r="C41" s="50"/>
      <c r="D41" s="50"/>
      <c r="E41" s="50"/>
      <c r="F41" s="81"/>
      <c r="G41" s="82"/>
      <c r="H41" s="71"/>
      <c r="I41" s="50"/>
      <c r="J41" s="50"/>
      <c r="K41" s="50"/>
      <c r="L41" s="51"/>
    </row>
    <row r="42" spans="1:12" ht="23.25" x14ac:dyDescent="0.35">
      <c r="A42" s="83" t="s">
        <v>54</v>
      </c>
      <c r="B42" s="84"/>
      <c r="C42" s="85"/>
      <c r="D42" s="86"/>
      <c r="E42" s="85"/>
      <c r="F42" s="87"/>
      <c r="G42" s="60"/>
      <c r="H42" s="71"/>
      <c r="I42" s="50"/>
      <c r="J42" s="50"/>
      <c r="K42" s="50"/>
      <c r="L42" s="51"/>
    </row>
    <row r="43" spans="1:12" ht="23.25" x14ac:dyDescent="0.35">
      <c r="A43" s="83" t="s">
        <v>55</v>
      </c>
      <c r="B43" s="84" t="s">
        <v>56</v>
      </c>
      <c r="C43" s="95"/>
      <c r="D43" s="95"/>
      <c r="E43" s="95"/>
      <c r="F43" s="95"/>
      <c r="G43" s="95"/>
      <c r="H43" s="95"/>
      <c r="I43" s="50"/>
      <c r="J43" s="50"/>
      <c r="K43" s="50"/>
      <c r="L43" s="51"/>
    </row>
    <row r="44" spans="1:12" ht="23.25" x14ac:dyDescent="0.35">
      <c r="A44" s="88"/>
      <c r="B44" s="84" t="s">
        <v>57</v>
      </c>
      <c r="C44" s="95"/>
      <c r="D44" s="95"/>
      <c r="E44" s="95"/>
      <c r="F44" s="95"/>
      <c r="G44" s="95"/>
      <c r="H44" s="95"/>
      <c r="I44" s="50"/>
      <c r="J44" s="50"/>
      <c r="K44" s="50"/>
      <c r="L44" s="51"/>
    </row>
    <row r="45" spans="1:12" ht="15.75" thickBot="1" x14ac:dyDescent="0.3">
      <c r="A45" s="89"/>
      <c r="B45" s="56"/>
      <c r="C45" s="56"/>
      <c r="D45" s="56"/>
      <c r="E45" s="56"/>
      <c r="F45" s="56"/>
      <c r="G45" s="56"/>
      <c r="H45" s="90"/>
      <c r="I45" s="90"/>
      <c r="J45" s="90"/>
      <c r="K45" s="91"/>
      <c r="L45" s="92"/>
    </row>
  </sheetData>
  <sortState ref="A1:J27">
    <sortCondition ref="B1:B27"/>
  </sortState>
  <mergeCells count="2">
    <mergeCell ref="A22:J22"/>
    <mergeCell ref="C43:H44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zoomScale="60" zoomScaleNormal="100" workbookViewId="0">
      <selection activeCell="L34" sqref="A1:L34"/>
    </sheetView>
  </sheetViews>
  <sheetFormatPr defaultRowHeight="15" x14ac:dyDescent="0.25"/>
  <cols>
    <col min="1" max="2" width="15.85546875" customWidth="1"/>
    <col min="3" max="3" width="33" customWidth="1"/>
    <col min="4" max="4" width="18.28515625" customWidth="1"/>
    <col min="6" max="6" width="21.5703125" customWidth="1"/>
    <col min="8" max="8" width="14.85546875" customWidth="1"/>
  </cols>
  <sheetData>
    <row r="1" spans="1:12" s="6" customFormat="1" ht="15.75" thickBot="1" x14ac:dyDescent="0.3">
      <c r="A1" s="4" t="s">
        <v>19</v>
      </c>
      <c r="B1" s="4" t="s">
        <v>20</v>
      </c>
      <c r="C1" s="4" t="s">
        <v>22</v>
      </c>
      <c r="D1" s="4" t="s">
        <v>21</v>
      </c>
      <c r="E1" s="4" t="s">
        <v>25</v>
      </c>
      <c r="F1" s="4" t="s">
        <v>26</v>
      </c>
      <c r="G1" s="5"/>
      <c r="H1" s="5"/>
    </row>
    <row r="2" spans="1:12" x14ac:dyDescent="0.25">
      <c r="A2" s="11">
        <v>43392</v>
      </c>
      <c r="B2" s="12">
        <v>2300481406</v>
      </c>
      <c r="C2" s="12" t="s">
        <v>17</v>
      </c>
      <c r="D2" s="12" t="s">
        <v>12</v>
      </c>
      <c r="E2" s="12" t="s">
        <v>14</v>
      </c>
      <c r="F2" s="13">
        <v>56.6</v>
      </c>
    </row>
    <row r="3" spans="1:12" x14ac:dyDescent="0.25">
      <c r="A3" s="14">
        <v>43392</v>
      </c>
      <c r="B3" s="9">
        <v>2300481407</v>
      </c>
      <c r="C3" s="9" t="s">
        <v>18</v>
      </c>
      <c r="D3" s="9" t="s">
        <v>12</v>
      </c>
      <c r="E3" s="9" t="s">
        <v>14</v>
      </c>
      <c r="F3" s="15">
        <v>56.6</v>
      </c>
    </row>
    <row r="4" spans="1:12" x14ac:dyDescent="0.25">
      <c r="A4" s="14">
        <v>43392</v>
      </c>
      <c r="B4" s="9">
        <v>2300481408</v>
      </c>
      <c r="C4" s="9" t="s">
        <v>16</v>
      </c>
      <c r="D4" s="9" t="s">
        <v>12</v>
      </c>
      <c r="E4" s="9" t="s">
        <v>14</v>
      </c>
      <c r="F4" s="15">
        <v>56.6</v>
      </c>
    </row>
    <row r="5" spans="1:12" x14ac:dyDescent="0.25">
      <c r="A5" s="14">
        <v>43397</v>
      </c>
      <c r="B5" s="9">
        <v>2300482437</v>
      </c>
      <c r="C5" s="9" t="s">
        <v>15</v>
      </c>
      <c r="D5" s="9" t="s">
        <v>12</v>
      </c>
      <c r="E5" s="9" t="s">
        <v>14</v>
      </c>
      <c r="F5" s="15">
        <v>56.6</v>
      </c>
    </row>
    <row r="6" spans="1:12" x14ac:dyDescent="0.25">
      <c r="A6" s="14">
        <v>43399</v>
      </c>
      <c r="B6" s="9">
        <v>2300482757</v>
      </c>
      <c r="C6" s="9" t="s">
        <v>13</v>
      </c>
      <c r="D6" s="9" t="s">
        <v>12</v>
      </c>
      <c r="E6" s="9" t="s">
        <v>14</v>
      </c>
      <c r="F6" s="15">
        <v>56.49</v>
      </c>
    </row>
    <row r="7" spans="1:12" ht="15.75" thickBot="1" x14ac:dyDescent="0.3">
      <c r="A7" s="16">
        <v>43399</v>
      </c>
      <c r="B7" s="17">
        <v>2300482757</v>
      </c>
      <c r="C7" s="18" t="s">
        <v>13</v>
      </c>
      <c r="D7" s="18" t="s">
        <v>12</v>
      </c>
      <c r="E7" s="18" t="s">
        <v>14</v>
      </c>
      <c r="F7" s="19">
        <v>56.49</v>
      </c>
    </row>
    <row r="8" spans="1:12" s="20" customFormat="1" ht="15.75" thickBot="1" x14ac:dyDescent="0.3">
      <c r="C8" s="21" t="s">
        <v>41</v>
      </c>
      <c r="D8" s="21"/>
      <c r="E8" s="21"/>
      <c r="F8" s="22">
        <f>SUM(F2:F7)</f>
        <v>339.38</v>
      </c>
    </row>
    <row r="9" spans="1:12" ht="16.5" thickTop="1" thickBot="1" x14ac:dyDescent="0.3"/>
    <row r="10" spans="1:12" ht="19.5" thickBot="1" x14ac:dyDescent="0.35">
      <c r="A10" s="93" t="s">
        <v>58</v>
      </c>
      <c r="B10" s="94"/>
      <c r="C10" s="94"/>
      <c r="D10" s="94"/>
      <c r="E10" s="94"/>
      <c r="F10" s="94"/>
      <c r="G10" s="94"/>
      <c r="H10" s="94"/>
      <c r="I10" s="94"/>
      <c r="J10" s="94"/>
      <c r="K10" s="41"/>
      <c r="L10" s="42"/>
    </row>
    <row r="11" spans="1:12" ht="15.75" x14ac:dyDescent="0.25">
      <c r="A11" s="43" t="s">
        <v>45</v>
      </c>
      <c r="B11" s="44"/>
      <c r="C11" s="44"/>
      <c r="D11" s="44"/>
      <c r="E11" s="45" t="s">
        <v>46</v>
      </c>
      <c r="F11" s="45"/>
      <c r="G11" s="46"/>
      <c r="H11" s="47" t="s">
        <v>47</v>
      </c>
      <c r="I11" s="48"/>
      <c r="J11" s="49"/>
      <c r="K11" s="50"/>
      <c r="L11" s="51"/>
    </row>
    <row r="12" spans="1:12" ht="16.5" thickBot="1" x14ac:dyDescent="0.3">
      <c r="A12" s="52" t="s">
        <v>48</v>
      </c>
      <c r="B12" s="53"/>
      <c r="C12" s="53"/>
      <c r="D12" s="53"/>
      <c r="E12" s="53"/>
      <c r="F12" s="53"/>
      <c r="G12" s="54"/>
      <c r="H12" s="55"/>
      <c r="I12" s="56"/>
      <c r="J12" s="57"/>
      <c r="K12" s="50"/>
      <c r="L12" s="51"/>
    </row>
    <row r="13" spans="1:12" ht="15.75" x14ac:dyDescent="0.25">
      <c r="A13" s="58"/>
      <c r="B13" s="59"/>
      <c r="C13" s="59"/>
      <c r="D13" s="59"/>
      <c r="E13" s="59"/>
      <c r="F13" s="59"/>
      <c r="G13" s="60"/>
      <c r="H13" s="61"/>
      <c r="I13" s="50"/>
      <c r="J13" s="50"/>
      <c r="K13" s="50"/>
      <c r="L13" s="51"/>
    </row>
    <row r="14" spans="1:12" ht="16.5" thickBot="1" x14ac:dyDescent="0.3">
      <c r="A14" s="62" t="s">
        <v>49</v>
      </c>
      <c r="B14" s="63"/>
      <c r="C14" s="63"/>
      <c r="D14" s="63"/>
      <c r="E14" s="63"/>
      <c r="F14" s="63"/>
      <c r="G14" s="64"/>
      <c r="H14" s="65">
        <v>339.38</v>
      </c>
      <c r="I14" s="50"/>
      <c r="J14" s="50"/>
      <c r="K14" s="50"/>
      <c r="L14" s="51"/>
    </row>
    <row r="15" spans="1:12" ht="15.75" x14ac:dyDescent="0.25">
      <c r="A15" s="66"/>
      <c r="B15" s="67"/>
      <c r="C15" s="67"/>
      <c r="D15" s="67"/>
      <c r="E15" s="67"/>
      <c r="F15" s="67"/>
      <c r="G15" s="68"/>
      <c r="H15" s="69"/>
      <c r="I15" s="50"/>
      <c r="J15" s="50"/>
      <c r="K15" s="50"/>
      <c r="L15" s="51"/>
    </row>
    <row r="16" spans="1:12" ht="15.75" x14ac:dyDescent="0.25">
      <c r="A16" s="66" t="s">
        <v>50</v>
      </c>
      <c r="B16" s="67"/>
      <c r="C16" s="67"/>
      <c r="D16" s="67"/>
      <c r="E16" s="67"/>
      <c r="F16" s="67"/>
      <c r="G16" s="68"/>
      <c r="H16" s="69"/>
      <c r="I16" s="50"/>
      <c r="J16" s="50"/>
      <c r="K16" s="50"/>
      <c r="L16" s="51"/>
    </row>
    <row r="17" spans="1:12" ht="15.75" x14ac:dyDescent="0.25">
      <c r="A17" s="66"/>
      <c r="B17" s="67"/>
      <c r="C17" s="67"/>
      <c r="D17" s="67"/>
      <c r="E17" s="67"/>
      <c r="F17" s="67"/>
      <c r="G17" s="68"/>
      <c r="H17" s="69"/>
      <c r="I17" s="50"/>
      <c r="J17" s="50"/>
      <c r="K17" s="50"/>
      <c r="L17" s="51"/>
    </row>
    <row r="18" spans="1:12" x14ac:dyDescent="0.25">
      <c r="A18" s="70"/>
      <c r="B18" s="50"/>
      <c r="C18" s="50"/>
      <c r="D18" s="50"/>
      <c r="E18" s="50"/>
      <c r="F18" s="71"/>
      <c r="G18" s="50"/>
      <c r="H18" s="71"/>
      <c r="I18" s="71"/>
      <c r="J18" s="71"/>
      <c r="K18" s="50"/>
      <c r="L18" s="51"/>
    </row>
    <row r="19" spans="1:12" ht="16.5" thickBot="1" x14ac:dyDescent="0.3">
      <c r="A19" s="72" t="s">
        <v>51</v>
      </c>
      <c r="B19" s="73"/>
      <c r="C19" s="73"/>
      <c r="D19" s="73"/>
      <c r="E19" s="73"/>
      <c r="F19" s="73"/>
      <c r="G19" s="74"/>
      <c r="H19" s="75">
        <f>SUM(H14:H18)</f>
        <v>339.38</v>
      </c>
      <c r="I19" s="50"/>
      <c r="J19" s="50"/>
      <c r="K19" s="50"/>
      <c r="L19" s="51"/>
    </row>
    <row r="20" spans="1:12" ht="16.5" thickTop="1" x14ac:dyDescent="0.25">
      <c r="A20" s="58"/>
      <c r="B20" s="59"/>
      <c r="C20" s="59"/>
      <c r="D20" s="59"/>
      <c r="E20" s="59"/>
      <c r="F20" s="59"/>
      <c r="G20" s="60"/>
      <c r="H20" s="61"/>
      <c r="I20" s="50"/>
      <c r="J20" s="50"/>
      <c r="K20" s="50"/>
      <c r="L20" s="51"/>
    </row>
    <row r="21" spans="1:12" ht="16.5" thickBot="1" x14ac:dyDescent="0.3">
      <c r="A21" s="76"/>
      <c r="B21" s="50"/>
      <c r="C21" s="50"/>
      <c r="D21" s="50"/>
      <c r="E21" s="50"/>
      <c r="F21" s="50"/>
      <c r="G21" s="60"/>
      <c r="H21" s="71"/>
      <c r="I21" s="50"/>
      <c r="J21" s="50"/>
      <c r="K21" s="50"/>
      <c r="L21" s="51"/>
    </row>
    <row r="22" spans="1:12" ht="15.75" x14ac:dyDescent="0.25">
      <c r="A22" s="77" t="s">
        <v>52</v>
      </c>
      <c r="B22" s="48"/>
      <c r="C22" s="48"/>
      <c r="D22" s="48"/>
      <c r="E22" s="48"/>
      <c r="F22" s="48"/>
      <c r="G22" s="78"/>
      <c r="H22" s="79"/>
      <c r="I22" s="48"/>
      <c r="J22" s="48"/>
      <c r="K22" s="48"/>
      <c r="L22" s="80"/>
    </row>
    <row r="23" spans="1:12" ht="15.75" x14ac:dyDescent="0.25">
      <c r="A23" s="58" t="s">
        <v>53</v>
      </c>
      <c r="B23" s="50"/>
      <c r="C23" s="50"/>
      <c r="D23" s="50"/>
      <c r="E23" s="50"/>
      <c r="F23" s="81"/>
      <c r="G23" s="82"/>
      <c r="H23" s="71"/>
      <c r="I23" s="50"/>
      <c r="J23" s="50"/>
      <c r="K23" s="50"/>
      <c r="L23" s="51"/>
    </row>
    <row r="24" spans="1:12" ht="15.75" x14ac:dyDescent="0.25">
      <c r="A24" s="58"/>
      <c r="B24" s="50"/>
      <c r="C24" s="50"/>
      <c r="D24" s="50"/>
      <c r="E24" s="50"/>
      <c r="F24" s="81"/>
      <c r="G24" s="82"/>
      <c r="H24" s="71"/>
      <c r="I24" s="50"/>
      <c r="J24" s="50"/>
      <c r="K24" s="50"/>
      <c r="L24" s="51"/>
    </row>
    <row r="25" spans="1:12" ht="15.75" x14ac:dyDescent="0.25">
      <c r="A25" s="58"/>
      <c r="B25" s="50"/>
      <c r="C25" s="50"/>
      <c r="D25" s="50"/>
      <c r="E25" s="50"/>
      <c r="F25" s="50"/>
      <c r="G25" s="82"/>
      <c r="H25" s="71"/>
      <c r="I25" s="50"/>
      <c r="J25" s="50"/>
      <c r="K25" s="50"/>
      <c r="L25" s="51"/>
    </row>
    <row r="26" spans="1:12" ht="15.75" x14ac:dyDescent="0.25">
      <c r="A26" s="58" t="s">
        <v>53</v>
      </c>
      <c r="B26" s="50"/>
      <c r="C26" s="50"/>
      <c r="D26" s="50"/>
      <c r="E26" s="50"/>
      <c r="F26" s="81"/>
      <c r="G26" s="82"/>
      <c r="H26" s="71"/>
      <c r="I26" s="50"/>
      <c r="J26" s="50"/>
      <c r="K26" s="50"/>
      <c r="L26" s="51"/>
    </row>
    <row r="27" spans="1:12" ht="15.75" x14ac:dyDescent="0.25">
      <c r="A27" s="58"/>
      <c r="B27" s="50"/>
      <c r="C27" s="50"/>
      <c r="D27" s="50"/>
      <c r="E27" s="50"/>
      <c r="F27" s="81"/>
      <c r="G27" s="82"/>
      <c r="H27" s="71"/>
      <c r="I27" s="50"/>
      <c r="J27" s="50"/>
      <c r="K27" s="50"/>
      <c r="L27" s="51"/>
    </row>
    <row r="28" spans="1:12" ht="15.75" x14ac:dyDescent="0.25">
      <c r="A28" s="58"/>
      <c r="B28" s="50"/>
      <c r="C28" s="50"/>
      <c r="D28" s="50"/>
      <c r="E28" s="50"/>
      <c r="F28" s="81"/>
      <c r="G28" s="82"/>
      <c r="H28" s="71"/>
      <c r="I28" s="50"/>
      <c r="J28" s="50"/>
      <c r="K28" s="50"/>
      <c r="L28" s="51"/>
    </row>
    <row r="29" spans="1:12" ht="15.75" x14ac:dyDescent="0.25">
      <c r="A29" s="58" t="s">
        <v>53</v>
      </c>
      <c r="B29" s="50"/>
      <c r="C29" s="50"/>
      <c r="D29" s="50"/>
      <c r="E29" s="50"/>
      <c r="F29" s="81"/>
      <c r="G29" s="82"/>
      <c r="H29" s="71"/>
      <c r="I29" s="50"/>
      <c r="J29" s="50"/>
      <c r="K29" s="50"/>
      <c r="L29" s="51"/>
    </row>
    <row r="30" spans="1:12" ht="23.25" x14ac:dyDescent="0.35">
      <c r="A30" s="83" t="s">
        <v>54</v>
      </c>
      <c r="B30" s="84"/>
      <c r="C30" s="85"/>
      <c r="D30" s="86"/>
      <c r="E30" s="85"/>
      <c r="F30" s="87"/>
      <c r="G30" s="60"/>
      <c r="H30" s="71"/>
      <c r="I30" s="50"/>
      <c r="J30" s="50"/>
      <c r="K30" s="50"/>
      <c r="L30" s="51"/>
    </row>
    <row r="31" spans="1:12" ht="23.25" x14ac:dyDescent="0.35">
      <c r="A31" s="83" t="s">
        <v>55</v>
      </c>
      <c r="B31" s="84" t="s">
        <v>56</v>
      </c>
      <c r="C31" s="95"/>
      <c r="D31" s="95"/>
      <c r="E31" s="95"/>
      <c r="F31" s="95"/>
      <c r="G31" s="95"/>
      <c r="H31" s="95"/>
      <c r="I31" s="50"/>
      <c r="J31" s="50"/>
      <c r="K31" s="50"/>
      <c r="L31" s="51"/>
    </row>
    <row r="32" spans="1:12" ht="23.25" x14ac:dyDescent="0.35">
      <c r="A32" s="88"/>
      <c r="B32" s="84" t="s">
        <v>57</v>
      </c>
      <c r="C32" s="95"/>
      <c r="D32" s="95"/>
      <c r="E32" s="95"/>
      <c r="F32" s="95"/>
      <c r="G32" s="95"/>
      <c r="H32" s="95"/>
      <c r="I32" s="50"/>
      <c r="J32" s="50"/>
      <c r="K32" s="50"/>
      <c r="L32" s="51"/>
    </row>
    <row r="33" spans="1:12" ht="15.75" thickBot="1" x14ac:dyDescent="0.3">
      <c r="A33" s="89"/>
      <c r="B33" s="56"/>
      <c r="C33" s="56"/>
      <c r="D33" s="56"/>
      <c r="E33" s="56"/>
      <c r="F33" s="56"/>
      <c r="G33" s="56"/>
      <c r="H33" s="90"/>
      <c r="I33" s="90"/>
      <c r="J33" s="90"/>
      <c r="K33" s="91"/>
      <c r="L33" s="92"/>
    </row>
    <row r="34" spans="1:12" ht="15.75" thickBot="1" x14ac:dyDescent="0.3">
      <c r="A34" s="89"/>
      <c r="B34" s="56"/>
      <c r="C34" s="56"/>
      <c r="D34" s="56"/>
      <c r="E34" s="56"/>
      <c r="F34" s="56"/>
      <c r="G34" s="56"/>
      <c r="H34" s="90"/>
      <c r="I34" s="90"/>
      <c r="J34" s="90"/>
      <c r="K34" s="91"/>
      <c r="L34" s="92"/>
    </row>
  </sheetData>
  <mergeCells count="2">
    <mergeCell ref="A10:J10"/>
    <mergeCell ref="C31:H32"/>
  </mergeCells>
  <pageMargins left="0.17" right="0.18" top="0.37" bottom="0.3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AIRLINE</vt:lpstr>
      <vt:lpstr>Sheet1</vt:lpstr>
      <vt:lpstr>RECON  1 KES</vt:lpstr>
      <vt:lpstr>RECON 1 USD</vt:lpstr>
      <vt:lpstr>'RECON 1 USD'!Print_Area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2018-11-09T06:31:39Z</dcterms:modified>
</cp:coreProperties>
</file>