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inket\Desktop\airline recon 2018\"/>
    </mc:Choice>
  </mc:AlternateContent>
  <bookViews>
    <workbookView xWindow="0" yWindow="0" windowWidth="20490" windowHeight="7755" firstSheet="1" activeTab="7"/>
  </bookViews>
  <sheets>
    <sheet name="FLY540 AVIATION" sheetId="1" r:id="rId1"/>
    <sheet name="AIRLINE" sheetId="2" r:id="rId2"/>
    <sheet name="RECON KES" sheetId="3" r:id="rId3"/>
    <sheet name="Sheet3" sheetId="4" r:id="rId4"/>
    <sheet name="RECON USD" sheetId="5" r:id="rId5"/>
    <sheet name="Sheet1" sheetId="6" r:id="rId6"/>
    <sheet name="Q1OCT 2018 KES" sheetId="7" r:id="rId7"/>
    <sheet name="Q1OCT 2018 USD" sheetId="8" r:id="rId8"/>
  </sheets>
  <definedNames>
    <definedName name="_xlnm.Print_Area" localSheetId="6">'Q1OCT 2018 KES'!$A$1:$L$38</definedName>
    <definedName name="_xlnm.Print_Area" localSheetId="7">'Q1OCT 2018 USD'!$A$1:$L$32</definedName>
    <definedName name="_xlnm.Print_Area" localSheetId="2">'RECON KES'!$A$46:$L$68</definedName>
    <definedName name="_xlnm.Print_Area" localSheetId="4">'RECON USD'!$A$14:$L$36</definedName>
  </definedNames>
  <calcPr calcId="152511"/>
</workbook>
</file>

<file path=xl/calcChain.xml><?xml version="1.0" encoding="utf-8"?>
<calcChain xmlns="http://schemas.openxmlformats.org/spreadsheetml/2006/main">
  <c r="H14" i="8" l="1"/>
  <c r="H18" i="8" s="1"/>
  <c r="H7" i="8"/>
  <c r="K3" i="8"/>
  <c r="L3" i="8" s="1"/>
  <c r="H20" i="7"/>
  <c r="H24" i="7"/>
  <c r="H13" i="7"/>
  <c r="H11" i="7"/>
  <c r="J5" i="7"/>
  <c r="I5" i="7"/>
  <c r="H5" i="7"/>
  <c r="K4" i="7"/>
  <c r="K5" i="7" s="1"/>
  <c r="L5" i="7" s="1"/>
  <c r="K3" i="7"/>
  <c r="L3" i="7" s="1"/>
  <c r="L4" i="7" l="1"/>
  <c r="K3" i="6"/>
  <c r="K2" i="6"/>
  <c r="J3" i="6"/>
  <c r="J2" i="6"/>
  <c r="H14" i="6"/>
  <c r="G42" i="3" l="1"/>
  <c r="H54" i="3"/>
  <c r="H22" i="5"/>
  <c r="H10" i="5" l="1"/>
  <c r="H12" i="5" s="1"/>
  <c r="I6" i="5"/>
  <c r="H6" i="5"/>
  <c r="G6" i="5"/>
  <c r="J5" i="5"/>
  <c r="J4" i="5"/>
  <c r="K4" i="5" s="1"/>
  <c r="H42" i="3"/>
  <c r="I42" i="3"/>
  <c r="K9" i="3"/>
  <c r="K10" i="3"/>
  <c r="K25" i="3"/>
  <c r="K26" i="3"/>
  <c r="K41" i="3"/>
  <c r="J3" i="3"/>
  <c r="K3" i="3" s="1"/>
  <c r="J4" i="3"/>
  <c r="K4" i="3" s="1"/>
  <c r="J5" i="3"/>
  <c r="K5" i="3" s="1"/>
  <c r="J6" i="3"/>
  <c r="K6" i="3" s="1"/>
  <c r="J7" i="3"/>
  <c r="K7" i="3" s="1"/>
  <c r="J8" i="3"/>
  <c r="K8" i="3" s="1"/>
  <c r="J9" i="3"/>
  <c r="J10" i="3"/>
  <c r="J11" i="3"/>
  <c r="K11" i="3" s="1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J26" i="3"/>
  <c r="J27" i="3"/>
  <c r="K27" i="3" s="1"/>
  <c r="J28" i="3"/>
  <c r="K28" i="3" s="1"/>
  <c r="J29" i="3"/>
  <c r="K29" i="3" s="1"/>
  <c r="J30" i="3"/>
  <c r="K30" i="3" s="1"/>
  <c r="J31" i="3"/>
  <c r="K31" i="3" s="1"/>
  <c r="J32" i="3"/>
  <c r="K32" i="3" s="1"/>
  <c r="J33" i="3"/>
  <c r="K33" i="3" s="1"/>
  <c r="J34" i="3"/>
  <c r="K34" i="3" s="1"/>
  <c r="J35" i="3"/>
  <c r="K35" i="3" s="1"/>
  <c r="J36" i="3"/>
  <c r="K36" i="3" s="1"/>
  <c r="J37" i="3"/>
  <c r="K37" i="3" s="1"/>
  <c r="J38" i="3"/>
  <c r="K38" i="3" s="1"/>
  <c r="J39" i="3"/>
  <c r="K39" i="3" s="1"/>
  <c r="J40" i="3"/>
  <c r="K40" i="3" s="1"/>
  <c r="J41" i="3"/>
  <c r="J2" i="3"/>
  <c r="K2" i="3" s="1"/>
  <c r="H92" i="2"/>
  <c r="H85" i="2"/>
  <c r="J42" i="3" l="1"/>
  <c r="K42" i="3" s="1"/>
  <c r="J6" i="5"/>
  <c r="K6" i="5" s="1"/>
  <c r="K5" i="5"/>
</calcChain>
</file>

<file path=xl/sharedStrings.xml><?xml version="1.0" encoding="utf-8"?>
<sst xmlns="http://schemas.openxmlformats.org/spreadsheetml/2006/main" count="1315" uniqueCount="209">
  <si>
    <t xml:space="preserve">  INVOICE_AMOUNT </t>
  </si>
  <si>
    <t xml:space="preserve">  PAYABLE_AMOUNT </t>
  </si>
  <si>
    <t xml:space="preserve"> MRAMBA/JOHN DENNIS </t>
  </si>
  <si>
    <t xml:space="preserve"> KES </t>
  </si>
  <si>
    <t xml:space="preserve"> TIN18070261 </t>
  </si>
  <si>
    <t xml:space="preserve"> WORLD VISION-KENYA </t>
  </si>
  <si>
    <t xml:space="preserve"> BALYAGE/YONA MR </t>
  </si>
  <si>
    <t xml:space="preserve"> USD </t>
  </si>
  <si>
    <t xml:space="preserve"> TIN18070800 </t>
  </si>
  <si>
    <t xml:space="preserve"> SEVENTH DAY ADVENTIST </t>
  </si>
  <si>
    <t xml:space="preserve"> NYALE/HANNA </t>
  </si>
  <si>
    <t xml:space="preserve"> TIN18070408 </t>
  </si>
  <si>
    <t xml:space="preserve"> BATALINGAYA/FRANCOIS MR </t>
  </si>
  <si>
    <t xml:space="preserve"> TIN18070412 </t>
  </si>
  <si>
    <t xml:space="preserve"> NYAGA/JEREMIAH MR </t>
  </si>
  <si>
    <t xml:space="preserve"> BATALINGAYA/DELORIS MRS </t>
  </si>
  <si>
    <t xml:space="preserve"> MUTURI/EUNICE MS </t>
  </si>
  <si>
    <t xml:space="preserve"> LILAN/PAUL MR </t>
  </si>
  <si>
    <t xml:space="preserve"> MBOTELA/ANNE MS </t>
  </si>
  <si>
    <t xml:space="preserve"> NANDWA/ROSALYN MS </t>
  </si>
  <si>
    <t xml:space="preserve"> KIGURO/LAWRENCE MR </t>
  </si>
  <si>
    <t xml:space="preserve"> BATALINGAYA/FRANCOIS </t>
  </si>
  <si>
    <t xml:space="preserve"> BATALINGAYA/DELORS MR </t>
  </si>
  <si>
    <t xml:space="preserve"> NYAGAH/JEREMIAH MR </t>
  </si>
  <si>
    <t xml:space="preserve"> KINUTHIA/ANNE KIGIRA MS </t>
  </si>
  <si>
    <t xml:space="preserve"> NJOROGE/KIMBERLY MS </t>
  </si>
  <si>
    <t xml:space="preserve"> MASEKE/DOROTHY </t>
  </si>
  <si>
    <t xml:space="preserve"> GAMUSA/SAMUEL MR </t>
  </si>
  <si>
    <t xml:space="preserve"> TIN18071139 </t>
  </si>
  <si>
    <t xml:space="preserve"> BARRENTINE/CECILIA MS </t>
  </si>
  <si>
    <t xml:space="preserve"> MCNEILL/SMITH MARY MS </t>
  </si>
  <si>
    <t xml:space="preserve"> BROCK/RONNIE MR </t>
  </si>
  <si>
    <t xml:space="preserve"> SUDI/VINCENT PROF </t>
  </si>
  <si>
    <t xml:space="preserve"> TIN18071021 </t>
  </si>
  <si>
    <t xml:space="preserve"> KIPRONO/PAUL DR </t>
  </si>
  <si>
    <t xml:space="preserve"> SUDOI/VINCENT PROF </t>
  </si>
  <si>
    <t xml:space="preserve"> DEVINEY/RONNIE MR </t>
  </si>
  <si>
    <t xml:space="preserve"> LISLE/RONALD MR </t>
  </si>
  <si>
    <t xml:space="preserve"> LISLE/ROCHELLE MR </t>
  </si>
  <si>
    <t xml:space="preserve"> WILLIAMS/LORA MS </t>
  </si>
  <si>
    <t xml:space="preserve"> WOLFHOPE/JOHN MS </t>
  </si>
  <si>
    <t xml:space="preserve"> CORALIE/ALAIN GERALD MR </t>
  </si>
  <si>
    <t xml:space="preserve"> TIN18071516 </t>
  </si>
  <si>
    <t>LYDIA NECHESA</t>
  </si>
  <si>
    <t>540 2302080788/1</t>
  </si>
  <si>
    <t>BATALINGAYA/FRANCOISMR</t>
  </si>
  <si>
    <t>KES</t>
  </si>
  <si>
    <t>540 2302080789/1</t>
  </si>
  <si>
    <t>NYAGA/JEREMIAHMR</t>
  </si>
  <si>
    <t>540 2302080790/1</t>
  </si>
  <si>
    <t>BATALINGAYA/DELORISMRS</t>
  </si>
  <si>
    <t>540 2302080791/1</t>
  </si>
  <si>
    <t>MUTURI/EUNICEMS</t>
  </si>
  <si>
    <t>540 2302080792/1</t>
  </si>
  <si>
    <t>LILAN/PAULMR</t>
  </si>
  <si>
    <t>540 2302080793/1</t>
  </si>
  <si>
    <t>MBOTELA/ANNEMS</t>
  </si>
  <si>
    <t>540 2302080794/1</t>
  </si>
  <si>
    <t>NANDWA/ROSALYNMS</t>
  </si>
  <si>
    <t>540 2302080795/1</t>
  </si>
  <si>
    <t>KIGURO/LAWRENCEMR</t>
  </si>
  <si>
    <t>540 2302080798/1</t>
  </si>
  <si>
    <t>540 2302080799/1</t>
  </si>
  <si>
    <t>540 2302080800/1</t>
  </si>
  <si>
    <t>NYAGAH/JEREMIAHMR</t>
  </si>
  <si>
    <t>540 2302080802/2</t>
  </si>
  <si>
    <t>KINUTHIA/ANNEKIGIRAMS</t>
  </si>
  <si>
    <t>540 2302080814/1</t>
  </si>
  <si>
    <t>540 2302080815/1</t>
  </si>
  <si>
    <t>540 2302080770/1</t>
  </si>
  <si>
    <t>540 2302080771/1</t>
  </si>
  <si>
    <t>540 2302080772/1</t>
  </si>
  <si>
    <t>540 2302080773/1</t>
  </si>
  <si>
    <t>540 2302080774/1</t>
  </si>
  <si>
    <t>540 2302080775/1</t>
  </si>
  <si>
    <t>540 2302080776/1</t>
  </si>
  <si>
    <t>540 2302080777/1</t>
  </si>
  <si>
    <t>540 2302080802/1</t>
  </si>
  <si>
    <t>540 2302080830/1</t>
  </si>
  <si>
    <t>NJOROGE/KIMBERLYMS</t>
  </si>
  <si>
    <t>540 2302080831/1</t>
  </si>
  <si>
    <t>MASEKE/DOROTHYMS</t>
  </si>
  <si>
    <t>540 2302081810/1</t>
  </si>
  <si>
    <t>NYALE/HANNAMS</t>
  </si>
  <si>
    <t>540 2302081811/1</t>
  </si>
  <si>
    <t>540 2302081798/1</t>
  </si>
  <si>
    <t>540 2302084577/1</t>
  </si>
  <si>
    <t>SUDOI/VINCENTPROF</t>
  </si>
  <si>
    <t>540 2302084578/1</t>
  </si>
  <si>
    <t>KIPRONO/PAULDR</t>
  </si>
  <si>
    <t>540 2302084194/2</t>
  </si>
  <si>
    <t>BARRENTINE/CECILIAMS</t>
  </si>
  <si>
    <t>540 2302084195/2</t>
  </si>
  <si>
    <t>MCNEILLSMITH/MARYMS</t>
  </si>
  <si>
    <t>540 2302084196/2</t>
  </si>
  <si>
    <t>BROCK/RONNIEMR</t>
  </si>
  <si>
    <t>540 2302084197/2</t>
  </si>
  <si>
    <t>DEVINEY/THOMASMR</t>
  </si>
  <si>
    <t>540 2302084198/2</t>
  </si>
  <si>
    <t>LISLE/RONALDMR</t>
  </si>
  <si>
    <t>540 2302084199/2</t>
  </si>
  <si>
    <t>LISLE/ROCHELLEMS</t>
  </si>
  <si>
    <t>540 2302084200/2</t>
  </si>
  <si>
    <t>WILLIAMS/LORAMS</t>
  </si>
  <si>
    <t>540 2302084201/2</t>
  </si>
  <si>
    <t>WOLFHOPE/JOHNMR</t>
  </si>
  <si>
    <t>540 2302084205/2</t>
  </si>
  <si>
    <t>GAMUSA/SAMUELMR</t>
  </si>
  <si>
    <t>540 2302084225/2</t>
  </si>
  <si>
    <t>540 2302084226/2</t>
  </si>
  <si>
    <t>540 2302084227/2</t>
  </si>
  <si>
    <t>540 2302084228/2</t>
  </si>
  <si>
    <t>540 2302084229/2</t>
  </si>
  <si>
    <t>540 2302084230/2</t>
  </si>
  <si>
    <t>540 2302084231/2</t>
  </si>
  <si>
    <t>540 2302084232/2</t>
  </si>
  <si>
    <t>540 2302084649/1</t>
  </si>
  <si>
    <t>540 2302084650/1</t>
  </si>
  <si>
    <t>540 2302084194/1</t>
  </si>
  <si>
    <t>540 2302084195/1</t>
  </si>
  <si>
    <t>540 2302084196/1</t>
  </si>
  <si>
    <t>540 2302084197/1</t>
  </si>
  <si>
    <t>540 2302084198/1</t>
  </si>
  <si>
    <t>540 2302084199/1</t>
  </si>
  <si>
    <t>540 2302084200/1</t>
  </si>
  <si>
    <t>540 2302084201/1</t>
  </si>
  <si>
    <t>540 2302084205/1</t>
  </si>
  <si>
    <t>540 2302084225/1</t>
  </si>
  <si>
    <t>540 2302084226/1</t>
  </si>
  <si>
    <t>540 2302084227/1</t>
  </si>
  <si>
    <t>540 2302084228/1</t>
  </si>
  <si>
    <t>540 2302084229/1</t>
  </si>
  <si>
    <t>540 2302084230/1</t>
  </si>
  <si>
    <t>540 2302084231/1</t>
  </si>
  <si>
    <t>540 2302084232/1</t>
  </si>
  <si>
    <t>SRH</t>
  </si>
  <si>
    <t>JEMARTEL</t>
  </si>
  <si>
    <t>540 2302081450/1</t>
  </si>
  <si>
    <t>BALYAGE/YONAMR</t>
  </si>
  <si>
    <t>USD</t>
  </si>
  <si>
    <t>REUBEN KIRAGU</t>
  </si>
  <si>
    <t>540 2302085177/1</t>
  </si>
  <si>
    <t>TAABU/HALIMAMS</t>
  </si>
  <si>
    <t>540 2302085178/1</t>
  </si>
  <si>
    <t>KAKA/SHAFIMR</t>
  </si>
  <si>
    <t>540 2302085399/1</t>
  </si>
  <si>
    <t>CORALIE/ALAINGERARDMR</t>
  </si>
  <si>
    <t xml:space="preserve">_DATE </t>
  </si>
  <si>
    <t>TKT</t>
  </si>
  <si>
    <t>PAX</t>
  </si>
  <si>
    <t xml:space="preserve">  CO</t>
  </si>
  <si>
    <t xml:space="preserve">  INV</t>
  </si>
  <si>
    <t>CCY</t>
  </si>
  <si>
    <t>PAYABLE</t>
  </si>
  <si>
    <t>DATE</t>
  </si>
  <si>
    <t>CO</t>
  </si>
  <si>
    <t>TC</t>
  </si>
  <si>
    <t>INVOICE</t>
  </si>
  <si>
    <t>ETRAVEL</t>
  </si>
  <si>
    <t>INVOICED</t>
  </si>
  <si>
    <t>%</t>
  </si>
  <si>
    <t>GAIN</t>
  </si>
  <si>
    <t>TOTAL</t>
  </si>
  <si>
    <t>Kindly Allocate your Account Accordingly</t>
  </si>
  <si>
    <t>AMOUNT AS PER the statement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</si>
  <si>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</si>
  <si>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</si>
  <si>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</si>
  <si>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</si>
  <si>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</si>
  <si>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</si>
  <si>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 xml:space="preserve">DATE </t>
  </si>
  <si>
    <t>TOTAL PAYABLE</t>
  </si>
  <si>
    <t>FLY 540  JULY 2018 Q1 -USD</t>
  </si>
  <si>
    <t>FLY 540  JULY 2018 Q1 -KES</t>
  </si>
  <si>
    <t>Prepared By STEPHEN</t>
  </si>
  <si>
    <t>Date--</t>
  </si>
  <si>
    <t>sign</t>
  </si>
  <si>
    <t>Date------</t>
  </si>
  <si>
    <t>sign--------</t>
  </si>
  <si>
    <t xml:space="preserve">  TKT</t>
  </si>
  <si>
    <t xml:space="preserve">  PAX</t>
  </si>
  <si>
    <t xml:space="preserve">  CO </t>
  </si>
  <si>
    <t xml:space="preserve">  CCY </t>
  </si>
  <si>
    <t>TIN</t>
  </si>
  <si>
    <t xml:space="preserve"> THAPELO/MOLELEKI </t>
  </si>
  <si>
    <t xml:space="preserve"> CREDIT CARD CLIENTS RECEIVABLE </t>
  </si>
  <si>
    <t xml:space="preserve"> TIN18093069 </t>
  </si>
  <si>
    <t xml:space="preserve"> KUGONZA/FLORA MS </t>
  </si>
  <si>
    <t xml:space="preserve"> TIN18093213 </t>
  </si>
  <si>
    <t>FLY 540  SEPT 2018 Q2 -USD</t>
  </si>
  <si>
    <t xml:space="preserve">  PAX </t>
  </si>
  <si>
    <t xml:space="preserve">  INVOICE </t>
  </si>
  <si>
    <t xml:space="preserve">CCY </t>
  </si>
  <si>
    <t xml:space="preserve"> SABWA/PHILIP KITOTO MR </t>
  </si>
  <si>
    <t xml:space="preserve"> KENYA ASSEMBLES OF GOD (KAG) </t>
  </si>
  <si>
    <t xml:space="preserve"> TIN18100267 </t>
  </si>
  <si>
    <t xml:space="preserve"> KIARIE/STEPHEN KURIA MR </t>
  </si>
  <si>
    <t>OKEYO/STEVEOMONDIMR</t>
  </si>
  <si>
    <t>SALOME SEWE</t>
  </si>
  <si>
    <t>ZERFU/TADDESEALEMUMR</t>
  </si>
  <si>
    <t>JESSICA OWITI</t>
  </si>
  <si>
    <t>FLY 540  OCT 2018 Q1 -KES</t>
  </si>
  <si>
    <t>Total</t>
  </si>
  <si>
    <t xml:space="preserve"> BERMUDEZ/ELVA MRS </t>
  </si>
  <si>
    <t xml:space="preserve"> TIN18100160 </t>
  </si>
  <si>
    <t>KENYI/MARTINWANIMR</t>
  </si>
  <si>
    <t>FLY 540  OCT 2018 Q1 -USD</t>
  </si>
  <si>
    <t>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</si>
</sst>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$&quot;#,##0.00_);\(&quot;$&quot;#,##0.0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Arial"/>
      <family val="2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124">
    <xf numFmtId="0" fontId="0" fillId="0" borderId="0" xfId="0"/>
    <xf numFmtId="15" fontId="0" fillId="0" borderId="0" xfId="0" applyNumberFormat="1"/>
    <xf numFmtId="43" fontId="0" fillId="0" borderId="0" xfId="1" applyFont="1"/>
    <xf numFmtId="43" fontId="0" fillId="33" borderId="0" xfId="1" applyFont="1" applyFill="1"/>
    <xf numFmtId="15" fontId="0" fillId="34" borderId="0" xfId="0" applyNumberFormat="1" applyFill="1"/>
    <xf numFmtId="0" fontId="0" fillId="34" borderId="0" xfId="0" applyFill="1"/>
    <xf numFmtId="43" fontId="0" fillId="34" borderId="0" xfId="1" applyFont="1" applyFill="1"/>
    <xf numFmtId="15" fontId="0" fillId="0" borderId="0" xfId="0" applyNumberFormat="1" applyFill="1"/>
    <xf numFmtId="0" fontId="0" fillId="0" borderId="0" xfId="0" applyFill="1"/>
    <xf numFmtId="43" fontId="0" fillId="0" borderId="0" xfId="1" applyFont="1" applyFill="1"/>
    <xf numFmtId="0" fontId="0" fillId="0" borderId="10" xfId="0" applyFill="1" applyBorder="1"/>
    <xf numFmtId="43" fontId="0" fillId="0" borderId="10" xfId="1" applyFont="1" applyFill="1" applyBorder="1"/>
    <xf numFmtId="15" fontId="0" fillId="0" borderId="10" xfId="0" applyNumberFormat="1" applyFill="1" applyBorder="1"/>
    <xf numFmtId="0" fontId="0" fillId="0" borderId="11" xfId="0" applyFill="1" applyBorder="1"/>
    <xf numFmtId="0" fontId="0" fillId="0" borderId="12" xfId="0" applyFill="1" applyBorder="1"/>
    <xf numFmtId="43" fontId="0" fillId="0" borderId="12" xfId="1" applyFont="1" applyFill="1" applyBorder="1"/>
    <xf numFmtId="43" fontId="0" fillId="0" borderId="13" xfId="1" applyFont="1" applyFill="1" applyBorder="1"/>
    <xf numFmtId="15" fontId="0" fillId="0" borderId="14" xfId="0" applyNumberFormat="1" applyFill="1" applyBorder="1"/>
    <xf numFmtId="15" fontId="0" fillId="0" borderId="16" xfId="0" applyNumberFormat="1" applyFill="1" applyBorder="1"/>
    <xf numFmtId="0" fontId="0" fillId="0" borderId="17" xfId="0" applyFill="1" applyBorder="1"/>
    <xf numFmtId="9" fontId="0" fillId="0" borderId="15" xfId="3" applyFont="1" applyFill="1" applyBorder="1"/>
    <xf numFmtId="0" fontId="0" fillId="0" borderId="18" xfId="0" applyFill="1" applyBorder="1"/>
    <xf numFmtId="43" fontId="0" fillId="0" borderId="18" xfId="1" applyFont="1" applyFill="1" applyBorder="1"/>
    <xf numFmtId="9" fontId="0" fillId="0" borderId="19" xfId="3" applyFont="1" applyFill="1" applyBorder="1"/>
    <xf numFmtId="9" fontId="0" fillId="0" borderId="10" xfId="3" applyFont="1" applyFill="1" applyBorder="1"/>
    <xf numFmtId="15" fontId="16" fillId="0" borderId="0" xfId="0" applyNumberFormat="1" applyFont="1" applyFill="1" applyBorder="1"/>
    <xf numFmtId="0" fontId="16" fillId="0" borderId="0" xfId="0" applyFont="1" applyFill="1" applyBorder="1"/>
    <xf numFmtId="0" fontId="16" fillId="0" borderId="20" xfId="0" applyFont="1" applyFill="1" applyBorder="1"/>
    <xf numFmtId="43" fontId="16" fillId="0" borderId="20" xfId="1" applyFont="1" applyFill="1" applyBorder="1"/>
    <xf numFmtId="9" fontId="16" fillId="0" borderId="20" xfId="3" applyFont="1" applyFill="1" applyBorder="1"/>
    <xf numFmtId="15" fontId="0" fillId="0" borderId="11" xfId="0" applyNumberFormat="1" applyFill="1" applyBorder="1"/>
    <xf numFmtId="9" fontId="0" fillId="0" borderId="13" xfId="3" applyFont="1" applyFill="1" applyBorder="1"/>
    <xf numFmtId="15" fontId="16" fillId="0" borderId="0" xfId="0" applyNumberFormat="1" applyFont="1" applyFill="1"/>
    <xf numFmtId="0" fontId="16" fillId="0" borderId="0" xfId="0" applyFont="1" applyFill="1"/>
    <xf numFmtId="43" fontId="0" fillId="0" borderId="19" xfId="1" applyFont="1" applyFill="1" applyBorder="1"/>
    <xf numFmtId="0" fontId="16" fillId="0" borderId="0" xfId="0" applyFont="1"/>
    <xf numFmtId="0" fontId="16" fillId="0" borderId="20" xfId="0" applyFont="1" applyBorder="1"/>
    <xf numFmtId="43" fontId="16" fillId="0" borderId="20" xfId="0" applyNumberFormat="1" applyFont="1" applyBorder="1"/>
    <xf numFmtId="0" fontId="19" fillId="0" borderId="23" xfId="0" applyFont="1" applyFill="1" applyBorder="1"/>
    <xf numFmtId="9" fontId="19" fillId="0" borderId="24" xfId="3" applyFont="1" applyFill="1" applyBorder="1"/>
    <xf numFmtId="0" fontId="20" fillId="0" borderId="25" xfId="0" applyFont="1" applyFill="1" applyBorder="1"/>
    <xf numFmtId="0" fontId="20" fillId="0" borderId="23" xfId="0" applyFont="1" applyFill="1" applyBorder="1"/>
    <xf numFmtId="44" fontId="20" fillId="0" borderId="23" xfId="2" applyFont="1" applyFill="1" applyBorder="1"/>
    <xf numFmtId="43" fontId="20" fillId="0" borderId="23" xfId="1" applyFont="1" applyFill="1" applyBorder="1"/>
    <xf numFmtId="0" fontId="21" fillId="0" borderId="23" xfId="0" applyFont="1" applyFill="1" applyBorder="1"/>
    <xf numFmtId="0" fontId="21" fillId="0" borderId="24" xfId="0" applyFont="1" applyFill="1" applyBorder="1"/>
    <xf numFmtId="0" fontId="21" fillId="0" borderId="0" xfId="0" applyFont="1" applyFill="1" applyBorder="1"/>
    <xf numFmtId="9" fontId="21" fillId="0" borderId="26" xfId="3" applyFont="1" applyFill="1" applyBorder="1"/>
    <xf numFmtId="0" fontId="20" fillId="0" borderId="27" xfId="0" applyFont="1" applyFill="1" applyBorder="1"/>
    <xf numFmtId="0" fontId="20" fillId="0" borderId="28" xfId="0" applyFont="1" applyFill="1" applyBorder="1"/>
    <xf numFmtId="44" fontId="20" fillId="0" borderId="28" xfId="2" applyFont="1" applyFill="1" applyBorder="1"/>
    <xf numFmtId="43" fontId="20" fillId="0" borderId="28" xfId="1" applyFont="1" applyFill="1" applyBorder="1"/>
    <xf numFmtId="0" fontId="21" fillId="0" borderId="28" xfId="0" applyFont="1" applyFill="1" applyBorder="1"/>
    <xf numFmtId="0" fontId="21" fillId="0" borderId="29" xfId="0" applyFont="1" applyFill="1" applyBorder="1"/>
    <xf numFmtId="0" fontId="20" fillId="0" borderId="30" xfId="0" applyFont="1" applyFill="1" applyBorder="1"/>
    <xf numFmtId="0" fontId="20" fillId="0" borderId="0" xfId="0" applyFont="1" applyFill="1" applyBorder="1"/>
    <xf numFmtId="44" fontId="20" fillId="0" borderId="0" xfId="2" applyFont="1" applyFill="1" applyBorder="1"/>
    <xf numFmtId="43" fontId="20" fillId="0" borderId="0" xfId="1" applyFont="1" applyFill="1" applyBorder="1"/>
    <xf numFmtId="0" fontId="21" fillId="0" borderId="31" xfId="0" applyFont="1" applyFill="1" applyBorder="1"/>
    <xf numFmtId="0" fontId="21" fillId="0" borderId="32" xfId="0" applyFont="1" applyFill="1" applyBorder="1"/>
    <xf numFmtId="44" fontId="21" fillId="0" borderId="32" xfId="2" applyFont="1" applyFill="1" applyBorder="1"/>
    <xf numFmtId="43" fontId="21" fillId="0" borderId="32" xfId="1" applyFont="1" applyFill="1" applyBorder="1"/>
    <xf numFmtId="0" fontId="22" fillId="0" borderId="30" xfId="0" applyFont="1" applyFill="1" applyBorder="1"/>
    <xf numFmtId="0" fontId="21" fillId="0" borderId="30" xfId="45" applyFont="1" applyFill="1" applyBorder="1" applyAlignment="1" applyProtection="1">
      <alignment vertical="center"/>
    </xf>
    <xf numFmtId="43" fontId="21" fillId="0" borderId="0" xfId="1" applyFont="1" applyFill="1" applyBorder="1"/>
    <xf numFmtId="0" fontId="22" fillId="0" borderId="33" xfId="0" applyFont="1" applyFill="1" applyBorder="1"/>
    <xf numFmtId="0" fontId="22" fillId="0" borderId="20" xfId="0" applyFont="1" applyFill="1" applyBorder="1"/>
    <xf numFmtId="44" fontId="22" fillId="0" borderId="20" xfId="2" applyFont="1" applyFill="1" applyBorder="1"/>
    <xf numFmtId="43" fontId="22" fillId="0" borderId="20" xfId="1" applyFont="1" applyFill="1" applyBorder="1"/>
    <xf numFmtId="0" fontId="21" fillId="0" borderId="30" xfId="0" applyFont="1" applyFill="1" applyBorder="1"/>
    <xf numFmtId="0" fontId="24" fillId="0" borderId="25" xfId="0" applyFont="1" applyFill="1" applyBorder="1"/>
    <xf numFmtId="44" fontId="21" fillId="0" borderId="23" xfId="2" applyFont="1" applyFill="1" applyBorder="1"/>
    <xf numFmtId="43" fontId="21" fillId="0" borderId="23" xfId="1" applyFont="1" applyFill="1" applyBorder="1"/>
    <xf numFmtId="9" fontId="21" fillId="0" borderId="24" xfId="3" applyFont="1" applyFill="1" applyBorder="1"/>
    <xf numFmtId="39" fontId="20" fillId="0" borderId="0" xfId="0" applyNumberFormat="1" applyFont="1" applyFill="1" applyBorder="1"/>
    <xf numFmtId="44" fontId="21" fillId="0" borderId="0" xfId="2" applyFont="1" applyFill="1" applyBorder="1"/>
    <xf numFmtId="0" fontId="26" fillId="0" borderId="30" xfId="46" quotePrefix="1" applyFont="1" applyFill="1" applyBorder="1"/>
    <xf numFmtId="0" fontId="26" fillId="0" borderId="0" xfId="46" applyFont="1" applyFill="1" applyBorder="1"/>
    <xf numFmtId="0" fontId="21" fillId="0" borderId="0" xfId="46" applyFont="1" applyFill="1" applyBorder="1"/>
    <xf numFmtId="165" fontId="19" fillId="0" borderId="0" xfId="46" applyNumberFormat="1" applyFont="1" applyFill="1" applyBorder="1"/>
    <xf numFmtId="39" fontId="19" fillId="0" borderId="0" xfId="46" applyNumberFormat="1" applyFont="1" applyFill="1" applyBorder="1"/>
    <xf numFmtId="0" fontId="26" fillId="0" borderId="30" xfId="46" applyFont="1" applyFill="1" applyBorder="1" applyAlignment="1">
      <alignment horizontal="left"/>
    </xf>
    <xf numFmtId="0" fontId="21" fillId="0" borderId="27" xfId="0" applyFont="1" applyFill="1" applyBorder="1"/>
    <xf numFmtId="43" fontId="21" fillId="0" borderId="28" xfId="1" applyFont="1" applyFill="1" applyBorder="1"/>
    <xf numFmtId="164" fontId="21" fillId="0" borderId="28" xfId="0" applyNumberFormat="1" applyFont="1" applyFill="1" applyBorder="1"/>
    <xf numFmtId="9" fontId="21" fillId="0" borderId="29" xfId="3" applyFont="1" applyFill="1" applyBorder="1"/>
    <xf numFmtId="0" fontId="16" fillId="0" borderId="0" xfId="0" applyFont="1" applyBorder="1"/>
    <xf numFmtId="43" fontId="16" fillId="0" borderId="0" xfId="0" applyNumberFormat="1" applyFont="1" applyBorder="1"/>
    <xf numFmtId="0" fontId="0" fillId="0" borderId="10" xfId="0" applyBorder="1"/>
    <xf numFmtId="15" fontId="0" fillId="0" borderId="10" xfId="0" applyNumberFormat="1" applyBorder="1"/>
    <xf numFmtId="0" fontId="0" fillId="0" borderId="32" xfId="0" applyBorder="1"/>
    <xf numFmtId="9" fontId="0" fillId="0" borderId="10" xfId="3" applyFont="1" applyBorder="1"/>
    <xf numFmtId="0" fontId="18" fillId="0" borderId="21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21" fillId="0" borderId="0" xfId="46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43" fontId="0" fillId="0" borderId="12" xfId="1" applyFont="1" applyBorder="1"/>
    <xf numFmtId="9" fontId="0" fillId="0" borderId="13" xfId="3" applyFont="1" applyBorder="1"/>
    <xf numFmtId="9" fontId="0" fillId="0" borderId="0" xfId="3" applyFont="1"/>
    <xf numFmtId="15" fontId="0" fillId="0" borderId="14" xfId="0" applyNumberFormat="1" applyBorder="1"/>
    <xf numFmtId="43" fontId="0" fillId="0" borderId="10" xfId="1" applyFont="1" applyBorder="1"/>
    <xf numFmtId="9" fontId="0" fillId="0" borderId="15" xfId="3" applyFont="1" applyBorder="1"/>
    <xf numFmtId="15" fontId="0" fillId="0" borderId="16" xfId="0" applyNumberFormat="1" applyBorder="1"/>
    <xf numFmtId="0" fontId="0" fillId="0" borderId="17" xfId="0" applyBorder="1"/>
    <xf numFmtId="0" fontId="0" fillId="0" borderId="18" xfId="0" applyBorder="1"/>
    <xf numFmtId="43" fontId="0" fillId="0" borderId="18" xfId="1" applyFont="1" applyBorder="1"/>
    <xf numFmtId="0" fontId="0" fillId="0" borderId="20" xfId="0" applyFill="1" applyBorder="1"/>
    <xf numFmtId="43" fontId="0" fillId="0" borderId="20" xfId="1" applyFont="1" applyFill="1" applyBorder="1"/>
    <xf numFmtId="9" fontId="0" fillId="0" borderId="20" xfId="3" applyFont="1" applyFill="1" applyBorder="1"/>
    <xf numFmtId="9" fontId="0" fillId="0" borderId="0" xfId="3" applyFont="1" applyFill="1"/>
    <xf numFmtId="43" fontId="0" fillId="0" borderId="15" xfId="1" applyFont="1" applyFill="1" applyBorder="1"/>
    <xf numFmtId="0" fontId="0" fillId="0" borderId="20" xfId="0" applyBorder="1"/>
    <xf numFmtId="43" fontId="0" fillId="0" borderId="20" xfId="1" applyFont="1" applyBorder="1"/>
    <xf numFmtId="43" fontId="16" fillId="0" borderId="20" xfId="1" applyFont="1" applyBorder="1"/>
    <xf numFmtId="43" fontId="16" fillId="0" borderId="0" xfId="1" applyFont="1"/>
    <xf numFmtId="9" fontId="16" fillId="0" borderId="0" xfId="3" applyFont="1"/>
    <xf numFmtId="15" fontId="0" fillId="0" borderId="34" xfId="0" applyNumberFormat="1" applyFill="1" applyBorder="1"/>
    <xf numFmtId="0" fontId="0" fillId="0" borderId="35" xfId="0" applyFill="1" applyBorder="1"/>
    <xf numFmtId="43" fontId="0" fillId="0" borderId="36" xfId="1" applyFont="1" applyFill="1" applyBorder="1"/>
    <xf numFmtId="0" fontId="16" fillId="0" borderId="11" xfId="0" applyFont="1" applyBorder="1"/>
    <xf numFmtId="0" fontId="16" fillId="0" borderId="12" xfId="0" applyFont="1" applyBorder="1"/>
    <xf numFmtId="43" fontId="16" fillId="0" borderId="12" xfId="1" applyFont="1" applyBorder="1"/>
    <xf numFmtId="9" fontId="16" fillId="0" borderId="13" xfId="3" applyFont="1" applyBorder="1"/>
  </cellXfs>
  <cellStyles count="47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urrency" xfId="2" builtinId="4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5" builtinId="8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46"/>
    <cellStyle name="Note" xfId="18" builtinId="10" customBuiltin="1"/>
    <cellStyle name="Output" xfId="13" builtinId="21" customBuiltin="1"/>
    <cellStyle name="Percent" xfId="3" builtinId="5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sqref="A1:XFD1048576"/>
    </sheetView>
  </sheetViews>
  <sheetFormatPr defaultRowHeight="15" x14ac:dyDescent="0.25"/>
  <cols>
    <col min="2" max="2" width="11.85546875" customWidth="1"/>
    <col min="6" max="6" width="17" customWidth="1"/>
  </cols>
  <sheetData>
    <row r="1" spans="1:9" x14ac:dyDescent="0.25">
      <c r="A1" t="s">
        <v>147</v>
      </c>
      <c r="B1" t="s">
        <v>148</v>
      </c>
      <c r="C1" t="s">
        <v>149</v>
      </c>
      <c r="D1" t="s">
        <v>150</v>
      </c>
      <c r="F1" t="s">
        <v>151</v>
      </c>
      <c r="G1" t="s">
        <v>152</v>
      </c>
      <c r="H1" t="s">
        <v>1</v>
      </c>
      <c r="I1" t="s">
        <v>0</v>
      </c>
    </row>
    <row r="2" spans="1:9" x14ac:dyDescent="0.25">
      <c r="A2" s="1">
        <v>43282</v>
      </c>
      <c r="B2">
        <v>2302080837</v>
      </c>
      <c r="C2" t="s">
        <v>2</v>
      </c>
      <c r="D2" t="s">
        <v>5</v>
      </c>
      <c r="F2" t="s">
        <v>4</v>
      </c>
      <c r="G2" t="s">
        <v>3</v>
      </c>
      <c r="H2">
        <v>2530</v>
      </c>
      <c r="I2">
        <v>2550</v>
      </c>
    </row>
    <row r="3" spans="1:9" x14ac:dyDescent="0.25">
      <c r="A3" s="1">
        <v>43286</v>
      </c>
      <c r="B3">
        <v>2302081450</v>
      </c>
      <c r="C3" t="s">
        <v>6</v>
      </c>
      <c r="D3" t="s">
        <v>9</v>
      </c>
      <c r="F3" t="s">
        <v>8</v>
      </c>
      <c r="G3" t="s">
        <v>7</v>
      </c>
      <c r="H3">
        <v>74.31</v>
      </c>
      <c r="I3">
        <v>85</v>
      </c>
    </row>
    <row r="4" spans="1:9" x14ac:dyDescent="0.25">
      <c r="A4" s="1">
        <v>43286</v>
      </c>
      <c r="B4">
        <v>2302081798</v>
      </c>
      <c r="C4" t="s">
        <v>10</v>
      </c>
      <c r="D4" t="s">
        <v>5</v>
      </c>
      <c r="F4" t="s">
        <v>11</v>
      </c>
      <c r="G4" t="s">
        <v>3</v>
      </c>
      <c r="H4">
        <v>11713.3</v>
      </c>
      <c r="I4">
        <v>11820</v>
      </c>
    </row>
    <row r="5" spans="1:9" x14ac:dyDescent="0.25">
      <c r="A5" s="1">
        <v>43286</v>
      </c>
      <c r="B5">
        <v>2302081810</v>
      </c>
      <c r="C5" t="s">
        <v>10</v>
      </c>
      <c r="D5" t="s">
        <v>5</v>
      </c>
      <c r="F5" t="s">
        <v>11</v>
      </c>
      <c r="G5" t="s">
        <v>3</v>
      </c>
      <c r="H5">
        <v>4520.95</v>
      </c>
      <c r="I5">
        <v>4555</v>
      </c>
    </row>
    <row r="6" spans="1:9" x14ac:dyDescent="0.25">
      <c r="A6" s="1">
        <v>43286</v>
      </c>
      <c r="B6">
        <v>2302081811</v>
      </c>
      <c r="C6" t="s">
        <v>10</v>
      </c>
      <c r="D6" t="s">
        <v>5</v>
      </c>
      <c r="F6" t="s">
        <v>11</v>
      </c>
      <c r="G6" t="s">
        <v>3</v>
      </c>
      <c r="H6">
        <v>6763.3</v>
      </c>
      <c r="I6">
        <v>6820</v>
      </c>
    </row>
    <row r="7" spans="1:9" x14ac:dyDescent="0.25">
      <c r="A7" s="1">
        <v>43289</v>
      </c>
      <c r="B7">
        <v>2302080770</v>
      </c>
      <c r="C7" t="s">
        <v>12</v>
      </c>
      <c r="D7" t="s">
        <v>5</v>
      </c>
      <c r="F7" t="s">
        <v>13</v>
      </c>
      <c r="G7" t="s">
        <v>3</v>
      </c>
      <c r="H7">
        <v>9733.2999999999993</v>
      </c>
      <c r="I7">
        <v>9820</v>
      </c>
    </row>
    <row r="8" spans="1:9" x14ac:dyDescent="0.25">
      <c r="A8" s="1">
        <v>43289</v>
      </c>
      <c r="B8">
        <v>2302080771</v>
      </c>
      <c r="C8" t="s">
        <v>14</v>
      </c>
      <c r="D8" t="s">
        <v>5</v>
      </c>
      <c r="F8" t="s">
        <v>13</v>
      </c>
      <c r="G8" t="s">
        <v>3</v>
      </c>
      <c r="H8">
        <v>9733.2999999999993</v>
      </c>
      <c r="I8">
        <v>9820</v>
      </c>
    </row>
    <row r="9" spans="1:9" x14ac:dyDescent="0.25">
      <c r="A9" s="1">
        <v>43289</v>
      </c>
      <c r="B9">
        <v>2302080772</v>
      </c>
      <c r="C9" t="s">
        <v>15</v>
      </c>
      <c r="D9" t="s">
        <v>5</v>
      </c>
      <c r="F9" t="s">
        <v>13</v>
      </c>
      <c r="G9" t="s">
        <v>3</v>
      </c>
      <c r="H9">
        <v>9733.2999999999993</v>
      </c>
      <c r="I9">
        <v>9820</v>
      </c>
    </row>
    <row r="10" spans="1:9" x14ac:dyDescent="0.25">
      <c r="A10" s="1">
        <v>43289</v>
      </c>
      <c r="B10">
        <v>2302080773</v>
      </c>
      <c r="C10" t="s">
        <v>16</v>
      </c>
      <c r="D10" t="s">
        <v>5</v>
      </c>
      <c r="F10" t="s">
        <v>13</v>
      </c>
      <c r="G10" t="s">
        <v>3</v>
      </c>
      <c r="H10">
        <v>9733.2999999999993</v>
      </c>
      <c r="I10">
        <v>9820</v>
      </c>
    </row>
    <row r="11" spans="1:9" x14ac:dyDescent="0.25">
      <c r="A11" s="1">
        <v>43289</v>
      </c>
      <c r="B11">
        <v>2302080774</v>
      </c>
      <c r="C11" t="s">
        <v>17</v>
      </c>
      <c r="D11" t="s">
        <v>5</v>
      </c>
      <c r="F11" t="s">
        <v>13</v>
      </c>
      <c r="G11" t="s">
        <v>3</v>
      </c>
      <c r="H11">
        <v>9733.2999999999993</v>
      </c>
      <c r="I11">
        <v>9820</v>
      </c>
    </row>
    <row r="12" spans="1:9" x14ac:dyDescent="0.25">
      <c r="A12" s="1">
        <v>43289</v>
      </c>
      <c r="B12">
        <v>2302080775</v>
      </c>
      <c r="C12" t="s">
        <v>18</v>
      </c>
      <c r="D12" t="s">
        <v>5</v>
      </c>
      <c r="F12" t="s">
        <v>13</v>
      </c>
      <c r="G12" t="s">
        <v>3</v>
      </c>
      <c r="H12">
        <v>9733.2999999999993</v>
      </c>
      <c r="I12">
        <v>9820</v>
      </c>
    </row>
    <row r="13" spans="1:9" x14ac:dyDescent="0.25">
      <c r="A13" s="1">
        <v>43289</v>
      </c>
      <c r="B13">
        <v>2302080776</v>
      </c>
      <c r="C13" t="s">
        <v>19</v>
      </c>
      <c r="D13" t="s">
        <v>5</v>
      </c>
      <c r="F13" t="s">
        <v>13</v>
      </c>
      <c r="G13" t="s">
        <v>3</v>
      </c>
      <c r="H13">
        <v>9733.2999999999993</v>
      </c>
      <c r="I13">
        <v>9820</v>
      </c>
    </row>
    <row r="14" spans="1:9" x14ac:dyDescent="0.25">
      <c r="A14" s="1">
        <v>43289</v>
      </c>
      <c r="B14">
        <v>2302080777</v>
      </c>
      <c r="C14" t="s">
        <v>20</v>
      </c>
      <c r="D14" t="s">
        <v>5</v>
      </c>
      <c r="F14" t="s">
        <v>13</v>
      </c>
      <c r="G14" t="s">
        <v>3</v>
      </c>
      <c r="H14">
        <v>9733.2999999999993</v>
      </c>
      <c r="I14">
        <v>9820</v>
      </c>
    </row>
    <row r="15" spans="1:9" x14ac:dyDescent="0.25">
      <c r="A15" s="1">
        <v>43289</v>
      </c>
      <c r="B15">
        <v>2302080788</v>
      </c>
      <c r="C15" t="s">
        <v>12</v>
      </c>
      <c r="D15" t="s">
        <v>5</v>
      </c>
      <c r="F15" t="s">
        <v>13</v>
      </c>
      <c r="G15" t="s">
        <v>3</v>
      </c>
      <c r="H15">
        <v>3035.95</v>
      </c>
      <c r="I15">
        <v>3055</v>
      </c>
    </row>
    <row r="16" spans="1:9" x14ac:dyDescent="0.25">
      <c r="A16" s="1">
        <v>43289</v>
      </c>
      <c r="B16">
        <v>2302080789</v>
      </c>
      <c r="C16" t="s">
        <v>14</v>
      </c>
      <c r="D16" t="s">
        <v>5</v>
      </c>
      <c r="F16" t="s">
        <v>13</v>
      </c>
      <c r="G16" t="s">
        <v>3</v>
      </c>
      <c r="H16">
        <v>3035.95</v>
      </c>
      <c r="I16">
        <v>3055</v>
      </c>
    </row>
    <row r="17" spans="1:9" x14ac:dyDescent="0.25">
      <c r="A17" s="1">
        <v>43289</v>
      </c>
      <c r="B17">
        <v>2302080790</v>
      </c>
      <c r="C17" t="s">
        <v>15</v>
      </c>
      <c r="D17" t="s">
        <v>5</v>
      </c>
      <c r="F17" t="s">
        <v>13</v>
      </c>
      <c r="G17" t="s">
        <v>3</v>
      </c>
      <c r="H17">
        <v>3035.95</v>
      </c>
      <c r="I17">
        <v>3055</v>
      </c>
    </row>
    <row r="18" spans="1:9" x14ac:dyDescent="0.25">
      <c r="A18" s="1">
        <v>43289</v>
      </c>
      <c r="B18">
        <v>2302080791</v>
      </c>
      <c r="C18" t="s">
        <v>16</v>
      </c>
      <c r="D18" t="s">
        <v>5</v>
      </c>
      <c r="F18" t="s">
        <v>13</v>
      </c>
      <c r="G18" t="s">
        <v>3</v>
      </c>
      <c r="H18">
        <v>3035.95</v>
      </c>
      <c r="I18">
        <v>3055</v>
      </c>
    </row>
    <row r="19" spans="1:9" x14ac:dyDescent="0.25">
      <c r="A19" s="1">
        <v>43289</v>
      </c>
      <c r="B19">
        <v>2302080792</v>
      </c>
      <c r="C19" t="s">
        <v>17</v>
      </c>
      <c r="D19" t="s">
        <v>5</v>
      </c>
      <c r="F19" t="s">
        <v>13</v>
      </c>
      <c r="G19" t="s">
        <v>3</v>
      </c>
      <c r="H19">
        <v>3035.95</v>
      </c>
      <c r="I19">
        <v>3055</v>
      </c>
    </row>
    <row r="20" spans="1:9" x14ac:dyDescent="0.25">
      <c r="A20" s="1">
        <v>43289</v>
      </c>
      <c r="B20">
        <v>2302080793</v>
      </c>
      <c r="C20" t="s">
        <v>18</v>
      </c>
      <c r="D20" t="s">
        <v>5</v>
      </c>
      <c r="F20" t="s">
        <v>13</v>
      </c>
      <c r="G20" t="s">
        <v>3</v>
      </c>
      <c r="H20">
        <v>3035.95</v>
      </c>
      <c r="I20">
        <v>3055</v>
      </c>
    </row>
    <row r="21" spans="1:9" x14ac:dyDescent="0.25">
      <c r="A21" s="1">
        <v>43289</v>
      </c>
      <c r="B21">
        <v>2302080794</v>
      </c>
      <c r="C21" t="s">
        <v>19</v>
      </c>
      <c r="D21" t="s">
        <v>5</v>
      </c>
      <c r="F21" t="s">
        <v>13</v>
      </c>
      <c r="G21" t="s">
        <v>3</v>
      </c>
      <c r="H21">
        <v>3035.95</v>
      </c>
      <c r="I21">
        <v>3055</v>
      </c>
    </row>
    <row r="22" spans="1:9" x14ac:dyDescent="0.25">
      <c r="A22" s="1">
        <v>43289</v>
      </c>
      <c r="B22">
        <v>2302080795</v>
      </c>
      <c r="C22" t="s">
        <v>20</v>
      </c>
      <c r="D22" t="s">
        <v>5</v>
      </c>
      <c r="F22" t="s">
        <v>13</v>
      </c>
      <c r="G22" t="s">
        <v>3</v>
      </c>
      <c r="H22">
        <v>3035.95</v>
      </c>
      <c r="I22">
        <v>3055</v>
      </c>
    </row>
    <row r="23" spans="1:9" x14ac:dyDescent="0.25">
      <c r="A23" s="1">
        <v>43289</v>
      </c>
      <c r="B23">
        <v>2302080798</v>
      </c>
      <c r="C23" t="s">
        <v>21</v>
      </c>
      <c r="D23" t="s">
        <v>5</v>
      </c>
      <c r="F23" t="s">
        <v>13</v>
      </c>
      <c r="G23" t="s">
        <v>3</v>
      </c>
      <c r="H23">
        <v>6268.3</v>
      </c>
      <c r="I23">
        <v>6320</v>
      </c>
    </row>
    <row r="24" spans="1:9" x14ac:dyDescent="0.25">
      <c r="A24" s="1">
        <v>43289</v>
      </c>
      <c r="B24">
        <v>2302080799</v>
      </c>
      <c r="C24" t="s">
        <v>22</v>
      </c>
      <c r="D24" t="s">
        <v>5</v>
      </c>
      <c r="F24" t="s">
        <v>13</v>
      </c>
      <c r="G24" t="s">
        <v>3</v>
      </c>
      <c r="H24">
        <v>6268.3</v>
      </c>
      <c r="I24">
        <v>6320</v>
      </c>
    </row>
    <row r="25" spans="1:9" x14ac:dyDescent="0.25">
      <c r="A25" s="1">
        <v>43289</v>
      </c>
      <c r="B25">
        <v>2302080800</v>
      </c>
      <c r="C25" t="s">
        <v>23</v>
      </c>
      <c r="D25" t="s">
        <v>5</v>
      </c>
      <c r="F25" t="s">
        <v>13</v>
      </c>
      <c r="G25" t="s">
        <v>3</v>
      </c>
      <c r="H25">
        <v>6268.3</v>
      </c>
      <c r="I25">
        <v>6320</v>
      </c>
    </row>
    <row r="26" spans="1:9" x14ac:dyDescent="0.25">
      <c r="A26" s="1">
        <v>43289</v>
      </c>
      <c r="B26">
        <v>2302080802</v>
      </c>
      <c r="C26" t="s">
        <v>24</v>
      </c>
      <c r="D26" t="s">
        <v>5</v>
      </c>
      <c r="F26" t="s">
        <v>13</v>
      </c>
      <c r="G26" t="s">
        <v>3</v>
      </c>
      <c r="H26">
        <v>16441.599999999999</v>
      </c>
      <c r="I26">
        <v>16590</v>
      </c>
    </row>
    <row r="27" spans="1:9" x14ac:dyDescent="0.25">
      <c r="A27" s="1">
        <v>43289</v>
      </c>
      <c r="B27">
        <v>2302080814</v>
      </c>
      <c r="C27" t="s">
        <v>17</v>
      </c>
      <c r="D27" t="s">
        <v>5</v>
      </c>
      <c r="F27" t="s">
        <v>13</v>
      </c>
      <c r="G27" t="s">
        <v>3</v>
      </c>
      <c r="H27">
        <v>7753.3</v>
      </c>
      <c r="I27">
        <v>7820</v>
      </c>
    </row>
    <row r="28" spans="1:9" x14ac:dyDescent="0.25">
      <c r="A28" s="1">
        <v>43289</v>
      </c>
      <c r="B28">
        <v>2302080815</v>
      </c>
      <c r="C28" t="s">
        <v>16</v>
      </c>
      <c r="D28" t="s">
        <v>5</v>
      </c>
      <c r="F28" t="s">
        <v>13</v>
      </c>
      <c r="G28" t="s">
        <v>3</v>
      </c>
      <c r="H28">
        <v>7753.3</v>
      </c>
      <c r="I28">
        <v>7820</v>
      </c>
    </row>
    <row r="29" spans="1:9" x14ac:dyDescent="0.25">
      <c r="A29" s="1">
        <v>43289</v>
      </c>
      <c r="B29">
        <v>2302080830</v>
      </c>
      <c r="C29" t="s">
        <v>25</v>
      </c>
      <c r="D29" t="s">
        <v>5</v>
      </c>
      <c r="F29" t="s">
        <v>13</v>
      </c>
      <c r="G29" t="s">
        <v>3</v>
      </c>
      <c r="H29">
        <v>10723.3</v>
      </c>
      <c r="I29">
        <v>10820</v>
      </c>
    </row>
    <row r="30" spans="1:9" x14ac:dyDescent="0.25">
      <c r="A30" s="1">
        <v>43289</v>
      </c>
      <c r="B30">
        <v>2302080831</v>
      </c>
      <c r="C30" t="s">
        <v>26</v>
      </c>
      <c r="D30" t="s">
        <v>5</v>
      </c>
      <c r="F30" t="s">
        <v>13</v>
      </c>
      <c r="G30" t="s">
        <v>3</v>
      </c>
      <c r="H30">
        <v>10723.3</v>
      </c>
      <c r="I30">
        <v>10820</v>
      </c>
    </row>
    <row r="31" spans="1:9" x14ac:dyDescent="0.25">
      <c r="A31" s="1">
        <v>43292</v>
      </c>
      <c r="B31">
        <v>2302084205</v>
      </c>
      <c r="C31" t="s">
        <v>27</v>
      </c>
      <c r="D31" t="s">
        <v>5</v>
      </c>
      <c r="F31" t="s">
        <v>28</v>
      </c>
      <c r="G31" t="s">
        <v>3</v>
      </c>
      <c r="H31">
        <v>13471.6</v>
      </c>
      <c r="I31">
        <v>13590</v>
      </c>
    </row>
    <row r="32" spans="1:9" x14ac:dyDescent="0.25">
      <c r="A32" s="1">
        <v>43292</v>
      </c>
      <c r="B32">
        <v>2302084225</v>
      </c>
      <c r="C32" t="s">
        <v>29</v>
      </c>
      <c r="D32" t="s">
        <v>5</v>
      </c>
      <c r="F32" t="s">
        <v>28</v>
      </c>
      <c r="G32" t="s">
        <v>3</v>
      </c>
      <c r="H32">
        <v>13966.6</v>
      </c>
      <c r="I32">
        <v>14090</v>
      </c>
    </row>
    <row r="33" spans="1:9" x14ac:dyDescent="0.25">
      <c r="A33" s="1">
        <v>43292</v>
      </c>
      <c r="B33">
        <v>2302084226</v>
      </c>
      <c r="C33" t="s">
        <v>30</v>
      </c>
      <c r="D33" t="s">
        <v>5</v>
      </c>
      <c r="F33" t="s">
        <v>28</v>
      </c>
      <c r="G33" t="s">
        <v>3</v>
      </c>
      <c r="H33">
        <v>13966.6</v>
      </c>
      <c r="I33">
        <v>14090</v>
      </c>
    </row>
    <row r="34" spans="1:9" x14ac:dyDescent="0.25">
      <c r="A34" s="1">
        <v>43292</v>
      </c>
      <c r="B34">
        <v>2302084227</v>
      </c>
      <c r="C34" t="s">
        <v>31</v>
      </c>
      <c r="D34" t="s">
        <v>5</v>
      </c>
      <c r="F34" t="s">
        <v>28</v>
      </c>
      <c r="G34" t="s">
        <v>3</v>
      </c>
      <c r="H34">
        <v>13966.6</v>
      </c>
      <c r="I34">
        <v>14090</v>
      </c>
    </row>
    <row r="35" spans="1:9" x14ac:dyDescent="0.25">
      <c r="A35" s="1">
        <v>43293</v>
      </c>
      <c r="B35">
        <v>2302084577</v>
      </c>
      <c r="C35" t="s">
        <v>32</v>
      </c>
      <c r="D35" t="s">
        <v>5</v>
      </c>
      <c r="F35" t="s">
        <v>33</v>
      </c>
      <c r="G35" t="s">
        <v>3</v>
      </c>
      <c r="H35">
        <v>6001</v>
      </c>
      <c r="I35">
        <v>6050</v>
      </c>
    </row>
    <row r="36" spans="1:9" x14ac:dyDescent="0.25">
      <c r="A36" s="1">
        <v>43293</v>
      </c>
      <c r="B36">
        <v>2302084578</v>
      </c>
      <c r="C36" t="s">
        <v>34</v>
      </c>
      <c r="D36" t="s">
        <v>5</v>
      </c>
      <c r="F36" t="s">
        <v>33</v>
      </c>
      <c r="G36" t="s">
        <v>3</v>
      </c>
      <c r="H36">
        <v>6001</v>
      </c>
      <c r="I36">
        <v>6050</v>
      </c>
    </row>
    <row r="37" spans="1:9" x14ac:dyDescent="0.25">
      <c r="A37" s="1">
        <v>43293</v>
      </c>
      <c r="B37">
        <v>2302084649</v>
      </c>
      <c r="C37" t="s">
        <v>35</v>
      </c>
      <c r="D37" t="s">
        <v>5</v>
      </c>
      <c r="F37" t="s">
        <v>33</v>
      </c>
      <c r="G37" t="s">
        <v>3</v>
      </c>
      <c r="H37">
        <v>5506</v>
      </c>
      <c r="I37">
        <v>5550</v>
      </c>
    </row>
    <row r="38" spans="1:9" x14ac:dyDescent="0.25">
      <c r="A38" s="1">
        <v>43293</v>
      </c>
      <c r="B38">
        <v>2302084650</v>
      </c>
      <c r="C38" t="s">
        <v>34</v>
      </c>
      <c r="D38" t="s">
        <v>5</v>
      </c>
      <c r="F38" t="s">
        <v>33</v>
      </c>
      <c r="G38" t="s">
        <v>3</v>
      </c>
      <c r="H38">
        <v>5506</v>
      </c>
      <c r="I38">
        <v>5550</v>
      </c>
    </row>
    <row r="39" spans="1:9" x14ac:dyDescent="0.25">
      <c r="A39" s="1">
        <v>43294</v>
      </c>
      <c r="B39">
        <v>2302084228</v>
      </c>
      <c r="C39" t="s">
        <v>36</v>
      </c>
      <c r="D39" t="s">
        <v>5</v>
      </c>
      <c r="F39" t="s">
        <v>28</v>
      </c>
      <c r="G39" t="s">
        <v>3</v>
      </c>
      <c r="H39">
        <v>13966.6</v>
      </c>
      <c r="I39">
        <v>14090</v>
      </c>
    </row>
    <row r="40" spans="1:9" x14ac:dyDescent="0.25">
      <c r="A40" s="1">
        <v>43294</v>
      </c>
      <c r="B40">
        <v>2302084229</v>
      </c>
      <c r="C40" t="s">
        <v>37</v>
      </c>
      <c r="D40" t="s">
        <v>5</v>
      </c>
      <c r="F40" t="s">
        <v>28</v>
      </c>
      <c r="G40" t="s">
        <v>3</v>
      </c>
      <c r="H40">
        <v>13966.6</v>
      </c>
      <c r="I40">
        <v>14090</v>
      </c>
    </row>
    <row r="41" spans="1:9" x14ac:dyDescent="0.25">
      <c r="A41" s="1">
        <v>43294</v>
      </c>
      <c r="B41">
        <v>2302084230</v>
      </c>
      <c r="C41" t="s">
        <v>38</v>
      </c>
      <c r="D41" t="s">
        <v>5</v>
      </c>
      <c r="F41" t="s">
        <v>28</v>
      </c>
      <c r="G41" t="s">
        <v>3</v>
      </c>
      <c r="H41">
        <v>13966.6</v>
      </c>
      <c r="I41">
        <v>14090</v>
      </c>
    </row>
    <row r="42" spans="1:9" x14ac:dyDescent="0.25">
      <c r="A42" s="1">
        <v>43294</v>
      </c>
      <c r="B42">
        <v>2302084231</v>
      </c>
      <c r="C42" t="s">
        <v>39</v>
      </c>
      <c r="D42" t="s">
        <v>5</v>
      </c>
      <c r="F42" t="s">
        <v>28</v>
      </c>
      <c r="G42" t="s">
        <v>3</v>
      </c>
      <c r="H42">
        <v>13966.6</v>
      </c>
      <c r="I42">
        <v>14090</v>
      </c>
    </row>
    <row r="43" spans="1:9" x14ac:dyDescent="0.25">
      <c r="A43" s="1">
        <v>43294</v>
      </c>
      <c r="B43">
        <v>2302084232</v>
      </c>
      <c r="C43" t="s">
        <v>40</v>
      </c>
      <c r="D43" t="s">
        <v>5</v>
      </c>
      <c r="F43" t="s">
        <v>28</v>
      </c>
      <c r="G43" t="s">
        <v>3</v>
      </c>
      <c r="H43">
        <v>13966.6</v>
      </c>
      <c r="I43">
        <v>14090</v>
      </c>
    </row>
    <row r="44" spans="1:9" x14ac:dyDescent="0.25">
      <c r="A44" s="1">
        <v>43294</v>
      </c>
      <c r="B44">
        <v>2302085399</v>
      </c>
      <c r="C44" t="s">
        <v>41</v>
      </c>
      <c r="D44" t="s">
        <v>9</v>
      </c>
      <c r="F44" t="s">
        <v>42</v>
      </c>
      <c r="G44" t="s">
        <v>7</v>
      </c>
      <c r="H44">
        <v>79.260000000000005</v>
      </c>
      <c r="I44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3"/>
  <sheetViews>
    <sheetView topLeftCell="A52" workbookViewId="0">
      <selection activeCell="A2" sqref="A2:I93"/>
    </sheetView>
  </sheetViews>
  <sheetFormatPr defaultRowHeight="15" x14ac:dyDescent="0.25"/>
  <cols>
    <col min="2" max="2" width="20.42578125" customWidth="1"/>
    <col min="3" max="3" width="34.42578125" customWidth="1"/>
    <col min="4" max="4" width="11" customWidth="1"/>
    <col min="5" max="6" width="15" customWidth="1"/>
    <col min="7" max="7" width="9.28515625" customWidth="1"/>
    <col min="8" max="8" width="11.5703125" style="2" bestFit="1" customWidth="1"/>
  </cols>
  <sheetData>
    <row r="2" spans="1:8" x14ac:dyDescent="0.25">
      <c r="A2" s="1" t="s">
        <v>154</v>
      </c>
      <c r="B2" t="s">
        <v>148</v>
      </c>
      <c r="C2" t="s">
        <v>149</v>
      </c>
      <c r="D2" t="s">
        <v>155</v>
      </c>
      <c r="E2" t="s">
        <v>156</v>
      </c>
      <c r="F2" t="s">
        <v>157</v>
      </c>
      <c r="G2" t="s">
        <v>152</v>
      </c>
      <c r="H2" s="2" t="s">
        <v>153</v>
      </c>
    </row>
    <row r="3" spans="1:8" x14ac:dyDescent="0.25">
      <c r="A3" s="1">
        <v>43285</v>
      </c>
      <c r="B3" t="s">
        <v>44</v>
      </c>
      <c r="C3" t="s">
        <v>45</v>
      </c>
      <c r="E3" t="s">
        <v>43</v>
      </c>
      <c r="G3" t="s">
        <v>46</v>
      </c>
      <c r="H3" s="2">
        <v>2485.9499999999998</v>
      </c>
    </row>
    <row r="4" spans="1:8" x14ac:dyDescent="0.25">
      <c r="A4" s="1">
        <v>43285</v>
      </c>
      <c r="B4" t="s">
        <v>47</v>
      </c>
      <c r="C4" t="s">
        <v>48</v>
      </c>
      <c r="E4" t="s">
        <v>43</v>
      </c>
      <c r="G4" t="s">
        <v>46</v>
      </c>
      <c r="H4" s="2">
        <v>2485.9499999999998</v>
      </c>
    </row>
    <row r="5" spans="1:8" x14ac:dyDescent="0.25">
      <c r="A5" s="1">
        <v>43285</v>
      </c>
      <c r="B5" t="s">
        <v>49</v>
      </c>
      <c r="C5" t="s">
        <v>50</v>
      </c>
      <c r="E5" t="s">
        <v>43</v>
      </c>
      <c r="G5" t="s">
        <v>46</v>
      </c>
      <c r="H5" s="2">
        <v>2485.9499999999998</v>
      </c>
    </row>
    <row r="6" spans="1:8" x14ac:dyDescent="0.25">
      <c r="A6" s="1">
        <v>43285</v>
      </c>
      <c r="B6" t="s">
        <v>51</v>
      </c>
      <c r="C6" t="s">
        <v>52</v>
      </c>
      <c r="E6" t="s">
        <v>43</v>
      </c>
      <c r="G6" t="s">
        <v>46</v>
      </c>
      <c r="H6" s="2">
        <v>2485.9499999999998</v>
      </c>
    </row>
    <row r="7" spans="1:8" x14ac:dyDescent="0.25">
      <c r="A7" s="1">
        <v>43285</v>
      </c>
      <c r="B7" t="s">
        <v>53</v>
      </c>
      <c r="C7" t="s">
        <v>54</v>
      </c>
      <c r="E7" t="s">
        <v>43</v>
      </c>
      <c r="G7" t="s">
        <v>46</v>
      </c>
      <c r="H7" s="2">
        <v>2485.9499999999998</v>
      </c>
    </row>
    <row r="8" spans="1:8" x14ac:dyDescent="0.25">
      <c r="A8" s="1">
        <v>43285</v>
      </c>
      <c r="B8" t="s">
        <v>55</v>
      </c>
      <c r="C8" t="s">
        <v>56</v>
      </c>
      <c r="E8" t="s">
        <v>43</v>
      </c>
      <c r="G8" t="s">
        <v>46</v>
      </c>
      <c r="H8" s="2">
        <v>2485.9499999999998</v>
      </c>
    </row>
    <row r="9" spans="1:8" x14ac:dyDescent="0.25">
      <c r="A9" s="1">
        <v>43285</v>
      </c>
      <c r="B9" t="s">
        <v>57</v>
      </c>
      <c r="C9" t="s">
        <v>58</v>
      </c>
      <c r="E9" t="s">
        <v>43</v>
      </c>
      <c r="G9" t="s">
        <v>46</v>
      </c>
      <c r="H9" s="2">
        <v>2485.9499999999998</v>
      </c>
    </row>
    <row r="10" spans="1:8" x14ac:dyDescent="0.25">
      <c r="A10" s="1">
        <v>43285</v>
      </c>
      <c r="B10" t="s">
        <v>59</v>
      </c>
      <c r="C10" t="s">
        <v>60</v>
      </c>
      <c r="E10" t="s">
        <v>43</v>
      </c>
      <c r="G10" t="s">
        <v>46</v>
      </c>
      <c r="H10" s="2">
        <v>2485.9499999999998</v>
      </c>
    </row>
    <row r="11" spans="1:8" x14ac:dyDescent="0.25">
      <c r="A11" s="1">
        <v>43285</v>
      </c>
      <c r="B11" t="s">
        <v>61</v>
      </c>
      <c r="C11" t="s">
        <v>45</v>
      </c>
      <c r="E11" t="s">
        <v>43</v>
      </c>
      <c r="G11" t="s">
        <v>46</v>
      </c>
      <c r="H11" s="2">
        <v>5718.3</v>
      </c>
    </row>
    <row r="12" spans="1:8" x14ac:dyDescent="0.25">
      <c r="A12" s="1">
        <v>43285</v>
      </c>
      <c r="B12" t="s">
        <v>62</v>
      </c>
      <c r="C12" t="s">
        <v>50</v>
      </c>
      <c r="E12" t="s">
        <v>43</v>
      </c>
      <c r="G12" t="s">
        <v>46</v>
      </c>
      <c r="H12" s="2">
        <v>5718.3</v>
      </c>
    </row>
    <row r="13" spans="1:8" x14ac:dyDescent="0.25">
      <c r="A13" s="1">
        <v>43285</v>
      </c>
      <c r="B13" t="s">
        <v>63</v>
      </c>
      <c r="C13" t="s">
        <v>64</v>
      </c>
      <c r="E13" t="s">
        <v>43</v>
      </c>
      <c r="G13" t="s">
        <v>46</v>
      </c>
      <c r="H13" s="2">
        <v>5718.3</v>
      </c>
    </row>
    <row r="14" spans="1:8" x14ac:dyDescent="0.25">
      <c r="A14" s="1">
        <v>43285</v>
      </c>
      <c r="B14" t="s">
        <v>65</v>
      </c>
      <c r="C14" t="s">
        <v>66</v>
      </c>
      <c r="E14" t="s">
        <v>43</v>
      </c>
      <c r="G14" t="s">
        <v>46</v>
      </c>
      <c r="H14" s="2">
        <v>6708.3</v>
      </c>
    </row>
    <row r="15" spans="1:8" x14ac:dyDescent="0.25">
      <c r="A15" s="1">
        <v>43285</v>
      </c>
      <c r="B15" t="s">
        <v>67</v>
      </c>
      <c r="C15" t="s">
        <v>54</v>
      </c>
      <c r="E15" t="s">
        <v>43</v>
      </c>
      <c r="G15" t="s">
        <v>46</v>
      </c>
      <c r="H15" s="2">
        <v>7203.3</v>
      </c>
    </row>
    <row r="16" spans="1:8" x14ac:dyDescent="0.25">
      <c r="A16" s="1">
        <v>43285</v>
      </c>
      <c r="B16" t="s">
        <v>68</v>
      </c>
      <c r="C16" t="s">
        <v>52</v>
      </c>
      <c r="E16" t="s">
        <v>43</v>
      </c>
      <c r="G16" t="s">
        <v>46</v>
      </c>
      <c r="H16" s="2">
        <v>7203.3</v>
      </c>
    </row>
    <row r="17" spans="1:8" x14ac:dyDescent="0.25">
      <c r="A17" s="1">
        <v>43285</v>
      </c>
      <c r="B17" t="s">
        <v>69</v>
      </c>
      <c r="C17" t="s">
        <v>45</v>
      </c>
      <c r="E17" t="s">
        <v>43</v>
      </c>
      <c r="G17" t="s">
        <v>46</v>
      </c>
      <c r="H17" s="2">
        <v>9183.2999999999993</v>
      </c>
    </row>
    <row r="18" spans="1:8" x14ac:dyDescent="0.25">
      <c r="A18" s="1">
        <v>43285</v>
      </c>
      <c r="B18" t="s">
        <v>70</v>
      </c>
      <c r="C18" t="s">
        <v>48</v>
      </c>
      <c r="E18" t="s">
        <v>43</v>
      </c>
      <c r="G18" t="s">
        <v>46</v>
      </c>
      <c r="H18" s="2">
        <v>9183.2999999999993</v>
      </c>
    </row>
    <row r="19" spans="1:8" x14ac:dyDescent="0.25">
      <c r="A19" s="1">
        <v>43285</v>
      </c>
      <c r="B19" t="s">
        <v>71</v>
      </c>
      <c r="C19" t="s">
        <v>50</v>
      </c>
      <c r="E19" t="s">
        <v>43</v>
      </c>
      <c r="G19" t="s">
        <v>46</v>
      </c>
      <c r="H19" s="2">
        <v>9183.2999999999993</v>
      </c>
    </row>
    <row r="20" spans="1:8" x14ac:dyDescent="0.25">
      <c r="A20" s="1">
        <v>43285</v>
      </c>
      <c r="B20" t="s">
        <v>72</v>
      </c>
      <c r="C20" t="s">
        <v>52</v>
      </c>
      <c r="E20" t="s">
        <v>43</v>
      </c>
      <c r="G20" t="s">
        <v>46</v>
      </c>
      <c r="H20" s="2">
        <v>9183.2999999999993</v>
      </c>
    </row>
    <row r="21" spans="1:8" x14ac:dyDescent="0.25">
      <c r="A21" s="1">
        <v>43285</v>
      </c>
      <c r="B21" t="s">
        <v>73</v>
      </c>
      <c r="C21" t="s">
        <v>54</v>
      </c>
      <c r="E21" t="s">
        <v>43</v>
      </c>
      <c r="G21" t="s">
        <v>46</v>
      </c>
      <c r="H21" s="2">
        <v>9183.2999999999993</v>
      </c>
    </row>
    <row r="22" spans="1:8" x14ac:dyDescent="0.25">
      <c r="A22" s="1">
        <v>43285</v>
      </c>
      <c r="B22" t="s">
        <v>74</v>
      </c>
      <c r="C22" t="s">
        <v>56</v>
      </c>
      <c r="E22" t="s">
        <v>43</v>
      </c>
      <c r="G22" t="s">
        <v>46</v>
      </c>
      <c r="H22" s="2">
        <v>9183.2999999999993</v>
      </c>
    </row>
    <row r="23" spans="1:8" x14ac:dyDescent="0.25">
      <c r="A23" s="1">
        <v>43285</v>
      </c>
      <c r="B23" t="s">
        <v>75</v>
      </c>
      <c r="C23" t="s">
        <v>58</v>
      </c>
      <c r="E23" t="s">
        <v>43</v>
      </c>
      <c r="G23" t="s">
        <v>46</v>
      </c>
      <c r="H23" s="2">
        <v>9183.2999999999993</v>
      </c>
    </row>
    <row r="24" spans="1:8" x14ac:dyDescent="0.25">
      <c r="A24" s="1">
        <v>43285</v>
      </c>
      <c r="B24" t="s">
        <v>76</v>
      </c>
      <c r="C24" t="s">
        <v>60</v>
      </c>
      <c r="E24" t="s">
        <v>43</v>
      </c>
      <c r="G24" t="s">
        <v>46</v>
      </c>
      <c r="H24" s="2">
        <v>9183.2999999999993</v>
      </c>
    </row>
    <row r="25" spans="1:8" x14ac:dyDescent="0.25">
      <c r="A25" s="1">
        <v>43285</v>
      </c>
      <c r="B25" t="s">
        <v>77</v>
      </c>
      <c r="C25" t="s">
        <v>66</v>
      </c>
      <c r="E25" t="s">
        <v>43</v>
      </c>
      <c r="G25" t="s">
        <v>46</v>
      </c>
      <c r="H25" s="2">
        <v>9183.2999999999993</v>
      </c>
    </row>
    <row r="26" spans="1:8" x14ac:dyDescent="0.25">
      <c r="A26" s="1">
        <v>43285</v>
      </c>
      <c r="B26" t="s">
        <v>78</v>
      </c>
      <c r="C26" t="s">
        <v>79</v>
      </c>
      <c r="E26" t="s">
        <v>43</v>
      </c>
      <c r="G26" t="s">
        <v>46</v>
      </c>
      <c r="H26" s="2">
        <v>10173.299999999999</v>
      </c>
    </row>
    <row r="27" spans="1:8" x14ac:dyDescent="0.25">
      <c r="A27" s="1">
        <v>43285</v>
      </c>
      <c r="B27" t="s">
        <v>80</v>
      </c>
      <c r="C27" t="s">
        <v>81</v>
      </c>
      <c r="E27" t="s">
        <v>43</v>
      </c>
      <c r="G27" t="s">
        <v>46</v>
      </c>
      <c r="H27" s="2">
        <v>10173.299999999999</v>
      </c>
    </row>
    <row r="28" spans="1:8" x14ac:dyDescent="0.25">
      <c r="A28" s="1">
        <v>43287</v>
      </c>
      <c r="B28" t="s">
        <v>82</v>
      </c>
      <c r="C28" t="s">
        <v>83</v>
      </c>
      <c r="E28" t="s">
        <v>43</v>
      </c>
      <c r="G28" t="s">
        <v>46</v>
      </c>
      <c r="H28" s="2">
        <v>3970.95</v>
      </c>
    </row>
    <row r="29" spans="1:8" x14ac:dyDescent="0.25">
      <c r="A29" s="1">
        <v>43287</v>
      </c>
      <c r="B29" t="s">
        <v>84</v>
      </c>
      <c r="C29" t="s">
        <v>83</v>
      </c>
      <c r="E29" t="s">
        <v>43</v>
      </c>
      <c r="G29" t="s">
        <v>46</v>
      </c>
      <c r="H29" s="2">
        <v>6213.3</v>
      </c>
    </row>
    <row r="30" spans="1:8" x14ac:dyDescent="0.25">
      <c r="A30" s="1">
        <v>43287</v>
      </c>
      <c r="B30" t="s">
        <v>85</v>
      </c>
      <c r="C30" t="s">
        <v>83</v>
      </c>
      <c r="E30" t="s">
        <v>43</v>
      </c>
      <c r="G30" t="s">
        <v>46</v>
      </c>
      <c r="H30" s="2">
        <v>11163.3</v>
      </c>
    </row>
    <row r="31" spans="1:8" x14ac:dyDescent="0.25">
      <c r="A31" s="1">
        <v>43292</v>
      </c>
      <c r="B31" t="s">
        <v>86</v>
      </c>
      <c r="C31" t="s">
        <v>87</v>
      </c>
      <c r="E31" t="s">
        <v>43</v>
      </c>
      <c r="G31" t="s">
        <v>46</v>
      </c>
      <c r="H31" s="2">
        <v>5451</v>
      </c>
    </row>
    <row r="32" spans="1:8" x14ac:dyDescent="0.25">
      <c r="A32" s="1">
        <v>43292</v>
      </c>
      <c r="B32" t="s">
        <v>88</v>
      </c>
      <c r="C32" t="s">
        <v>89</v>
      </c>
      <c r="E32" t="s">
        <v>43</v>
      </c>
      <c r="G32" t="s">
        <v>46</v>
      </c>
      <c r="H32" s="2">
        <v>5451</v>
      </c>
    </row>
    <row r="33" spans="1:8" x14ac:dyDescent="0.25">
      <c r="A33" s="1">
        <v>43292</v>
      </c>
      <c r="B33" t="s">
        <v>90</v>
      </c>
      <c r="C33" t="s">
        <v>91</v>
      </c>
      <c r="E33" t="s">
        <v>43</v>
      </c>
      <c r="G33" t="s">
        <v>46</v>
      </c>
      <c r="H33" s="2">
        <v>6708.3</v>
      </c>
    </row>
    <row r="34" spans="1:8" x14ac:dyDescent="0.25">
      <c r="A34" s="1">
        <v>43292</v>
      </c>
      <c r="B34" t="s">
        <v>92</v>
      </c>
      <c r="C34" t="s">
        <v>93</v>
      </c>
      <c r="E34" t="s">
        <v>43</v>
      </c>
      <c r="G34" t="s">
        <v>46</v>
      </c>
      <c r="H34" s="2">
        <v>6708.3</v>
      </c>
    </row>
    <row r="35" spans="1:8" x14ac:dyDescent="0.25">
      <c r="A35" s="1">
        <v>43292</v>
      </c>
      <c r="B35" t="s">
        <v>94</v>
      </c>
      <c r="C35" t="s">
        <v>95</v>
      </c>
      <c r="E35" t="s">
        <v>43</v>
      </c>
      <c r="G35" t="s">
        <v>46</v>
      </c>
      <c r="H35" s="2">
        <v>6708.3</v>
      </c>
    </row>
    <row r="36" spans="1:8" x14ac:dyDescent="0.25">
      <c r="A36" s="1">
        <v>43292</v>
      </c>
      <c r="B36" t="s">
        <v>96</v>
      </c>
      <c r="C36" t="s">
        <v>97</v>
      </c>
      <c r="E36" t="s">
        <v>43</v>
      </c>
      <c r="G36" t="s">
        <v>46</v>
      </c>
      <c r="H36" s="2">
        <v>6708.3</v>
      </c>
    </row>
    <row r="37" spans="1:8" x14ac:dyDescent="0.25">
      <c r="A37" s="1">
        <v>43292</v>
      </c>
      <c r="B37" t="s">
        <v>98</v>
      </c>
      <c r="C37" t="s">
        <v>99</v>
      </c>
      <c r="E37" t="s">
        <v>43</v>
      </c>
      <c r="G37" t="s">
        <v>46</v>
      </c>
      <c r="H37" s="2">
        <v>6708.3</v>
      </c>
    </row>
    <row r="38" spans="1:8" x14ac:dyDescent="0.25">
      <c r="A38" s="1">
        <v>43292</v>
      </c>
      <c r="B38" t="s">
        <v>100</v>
      </c>
      <c r="C38" t="s">
        <v>101</v>
      </c>
      <c r="E38" t="s">
        <v>43</v>
      </c>
      <c r="G38" t="s">
        <v>46</v>
      </c>
      <c r="H38" s="2">
        <v>6708.3</v>
      </c>
    </row>
    <row r="39" spans="1:8" x14ac:dyDescent="0.25">
      <c r="A39" s="1">
        <v>43292</v>
      </c>
      <c r="B39" t="s">
        <v>102</v>
      </c>
      <c r="C39" t="s">
        <v>103</v>
      </c>
      <c r="E39" t="s">
        <v>43</v>
      </c>
      <c r="G39" t="s">
        <v>46</v>
      </c>
      <c r="H39" s="2">
        <v>6708.3</v>
      </c>
    </row>
    <row r="40" spans="1:8" x14ac:dyDescent="0.25">
      <c r="A40" s="1">
        <v>43292</v>
      </c>
      <c r="B40" t="s">
        <v>104</v>
      </c>
      <c r="C40" t="s">
        <v>105</v>
      </c>
      <c r="E40" t="s">
        <v>43</v>
      </c>
      <c r="G40" t="s">
        <v>46</v>
      </c>
      <c r="H40" s="2">
        <v>6708.3</v>
      </c>
    </row>
    <row r="41" spans="1:8" x14ac:dyDescent="0.25">
      <c r="A41" s="1">
        <v>43292</v>
      </c>
      <c r="B41" t="s">
        <v>106</v>
      </c>
      <c r="C41" t="s">
        <v>107</v>
      </c>
      <c r="E41" t="s">
        <v>43</v>
      </c>
      <c r="G41" t="s">
        <v>46</v>
      </c>
      <c r="H41" s="2">
        <v>6708.3</v>
      </c>
    </row>
    <row r="42" spans="1:8" x14ac:dyDescent="0.25">
      <c r="A42" s="1">
        <v>43292</v>
      </c>
      <c r="B42" t="s">
        <v>108</v>
      </c>
      <c r="C42" t="s">
        <v>91</v>
      </c>
      <c r="E42" t="s">
        <v>43</v>
      </c>
      <c r="G42" t="s">
        <v>46</v>
      </c>
      <c r="H42" s="2">
        <v>6708.3</v>
      </c>
    </row>
    <row r="43" spans="1:8" x14ac:dyDescent="0.25">
      <c r="A43" s="1">
        <v>43292</v>
      </c>
      <c r="B43" t="s">
        <v>109</v>
      </c>
      <c r="C43" t="s">
        <v>93</v>
      </c>
      <c r="E43" t="s">
        <v>43</v>
      </c>
      <c r="G43" t="s">
        <v>46</v>
      </c>
      <c r="H43" s="2">
        <v>6708.3</v>
      </c>
    </row>
    <row r="44" spans="1:8" x14ac:dyDescent="0.25">
      <c r="A44" s="1">
        <v>43292</v>
      </c>
      <c r="B44" t="s">
        <v>110</v>
      </c>
      <c r="C44" t="s">
        <v>95</v>
      </c>
      <c r="E44" t="s">
        <v>43</v>
      </c>
      <c r="G44" t="s">
        <v>46</v>
      </c>
      <c r="H44" s="2">
        <v>6708.3</v>
      </c>
    </row>
    <row r="45" spans="1:8" x14ac:dyDescent="0.25">
      <c r="A45" s="1">
        <v>43292</v>
      </c>
      <c r="B45" t="s">
        <v>111</v>
      </c>
      <c r="C45" t="s">
        <v>97</v>
      </c>
      <c r="E45" t="s">
        <v>43</v>
      </c>
      <c r="G45" t="s">
        <v>46</v>
      </c>
      <c r="H45" s="2">
        <v>6708.3</v>
      </c>
    </row>
    <row r="46" spans="1:8" x14ac:dyDescent="0.25">
      <c r="A46" s="1">
        <v>43292</v>
      </c>
      <c r="B46" t="s">
        <v>112</v>
      </c>
      <c r="C46" t="s">
        <v>99</v>
      </c>
      <c r="E46" t="s">
        <v>43</v>
      </c>
      <c r="G46" t="s">
        <v>46</v>
      </c>
      <c r="H46" s="2">
        <v>6708.3</v>
      </c>
    </row>
    <row r="47" spans="1:8" x14ac:dyDescent="0.25">
      <c r="A47" s="1">
        <v>43292</v>
      </c>
      <c r="B47" t="s">
        <v>113</v>
      </c>
      <c r="C47" t="s">
        <v>101</v>
      </c>
      <c r="E47" t="s">
        <v>43</v>
      </c>
      <c r="G47" t="s">
        <v>46</v>
      </c>
      <c r="H47" s="2">
        <v>6708.3</v>
      </c>
    </row>
    <row r="48" spans="1:8" x14ac:dyDescent="0.25">
      <c r="A48" s="1">
        <v>43292</v>
      </c>
      <c r="B48" t="s">
        <v>114</v>
      </c>
      <c r="C48" t="s">
        <v>103</v>
      </c>
      <c r="E48" t="s">
        <v>43</v>
      </c>
      <c r="G48" t="s">
        <v>46</v>
      </c>
      <c r="H48" s="2">
        <v>6708.3</v>
      </c>
    </row>
    <row r="49" spans="1:8" x14ac:dyDescent="0.25">
      <c r="A49" s="1">
        <v>43292</v>
      </c>
      <c r="B49" t="s">
        <v>115</v>
      </c>
      <c r="C49" t="s">
        <v>105</v>
      </c>
      <c r="E49" t="s">
        <v>43</v>
      </c>
      <c r="G49" t="s">
        <v>46</v>
      </c>
      <c r="H49" s="2">
        <v>6708.3</v>
      </c>
    </row>
    <row r="50" spans="1:8" x14ac:dyDescent="0.25">
      <c r="A50" s="1">
        <v>43292</v>
      </c>
      <c r="B50" t="s">
        <v>116</v>
      </c>
      <c r="C50" t="s">
        <v>87</v>
      </c>
      <c r="E50" t="s">
        <v>43</v>
      </c>
      <c r="G50" t="s">
        <v>46</v>
      </c>
      <c r="H50" s="2">
        <v>4956</v>
      </c>
    </row>
    <row r="51" spans="1:8" x14ac:dyDescent="0.25">
      <c r="A51" s="1">
        <v>43292</v>
      </c>
      <c r="B51" t="s">
        <v>117</v>
      </c>
      <c r="C51" t="s">
        <v>89</v>
      </c>
      <c r="E51" t="s">
        <v>43</v>
      </c>
      <c r="G51" t="s">
        <v>46</v>
      </c>
      <c r="H51" s="2">
        <v>4956</v>
      </c>
    </row>
    <row r="52" spans="1:8" x14ac:dyDescent="0.25">
      <c r="A52" s="1">
        <v>43292</v>
      </c>
      <c r="B52" t="s">
        <v>118</v>
      </c>
      <c r="C52" t="s">
        <v>91</v>
      </c>
      <c r="E52" t="s">
        <v>43</v>
      </c>
      <c r="G52" t="s">
        <v>46</v>
      </c>
      <c r="H52" s="2">
        <v>6708.3</v>
      </c>
    </row>
    <row r="53" spans="1:8" x14ac:dyDescent="0.25">
      <c r="A53" s="1">
        <v>43292</v>
      </c>
      <c r="B53" t="s">
        <v>119</v>
      </c>
      <c r="C53" t="s">
        <v>93</v>
      </c>
      <c r="E53" t="s">
        <v>43</v>
      </c>
      <c r="G53" t="s">
        <v>46</v>
      </c>
      <c r="H53" s="2">
        <v>6708.3</v>
      </c>
    </row>
    <row r="54" spans="1:8" x14ac:dyDescent="0.25">
      <c r="A54" s="1">
        <v>43292</v>
      </c>
      <c r="B54" t="s">
        <v>120</v>
      </c>
      <c r="C54" t="s">
        <v>95</v>
      </c>
      <c r="E54" t="s">
        <v>43</v>
      </c>
      <c r="G54" t="s">
        <v>46</v>
      </c>
      <c r="H54" s="2">
        <v>6708.3</v>
      </c>
    </row>
    <row r="55" spans="1:8" x14ac:dyDescent="0.25">
      <c r="A55" s="1">
        <v>43292</v>
      </c>
      <c r="B55" t="s">
        <v>121</v>
      </c>
      <c r="C55" t="s">
        <v>97</v>
      </c>
      <c r="E55" t="s">
        <v>43</v>
      </c>
      <c r="G55" t="s">
        <v>46</v>
      </c>
      <c r="H55" s="2">
        <v>6708.3</v>
      </c>
    </row>
    <row r="56" spans="1:8" x14ac:dyDescent="0.25">
      <c r="A56" s="1">
        <v>43292</v>
      </c>
      <c r="B56" t="s">
        <v>122</v>
      </c>
      <c r="C56" t="s">
        <v>99</v>
      </c>
      <c r="E56" t="s">
        <v>43</v>
      </c>
      <c r="G56" t="s">
        <v>46</v>
      </c>
      <c r="H56" s="2">
        <v>6708.3</v>
      </c>
    </row>
    <row r="57" spans="1:8" x14ac:dyDescent="0.25">
      <c r="A57" s="1">
        <v>43292</v>
      </c>
      <c r="B57" t="s">
        <v>123</v>
      </c>
      <c r="C57" t="s">
        <v>101</v>
      </c>
      <c r="E57" t="s">
        <v>43</v>
      </c>
      <c r="G57" t="s">
        <v>46</v>
      </c>
      <c r="H57" s="2">
        <v>6708.3</v>
      </c>
    </row>
    <row r="58" spans="1:8" x14ac:dyDescent="0.25">
      <c r="A58" s="1">
        <v>43292</v>
      </c>
      <c r="B58" t="s">
        <v>124</v>
      </c>
      <c r="C58" t="s">
        <v>103</v>
      </c>
      <c r="E58" t="s">
        <v>43</v>
      </c>
      <c r="G58" t="s">
        <v>46</v>
      </c>
      <c r="H58" s="2">
        <v>6708.3</v>
      </c>
    </row>
    <row r="59" spans="1:8" x14ac:dyDescent="0.25">
      <c r="A59" s="1">
        <v>43292</v>
      </c>
      <c r="B59" t="s">
        <v>125</v>
      </c>
      <c r="C59" t="s">
        <v>105</v>
      </c>
      <c r="E59" t="s">
        <v>43</v>
      </c>
      <c r="G59" t="s">
        <v>46</v>
      </c>
      <c r="H59" s="2">
        <v>6708.3</v>
      </c>
    </row>
    <row r="60" spans="1:8" x14ac:dyDescent="0.25">
      <c r="A60" s="1">
        <v>43292</v>
      </c>
      <c r="B60" t="s">
        <v>126</v>
      </c>
      <c r="C60" t="s">
        <v>107</v>
      </c>
      <c r="E60" t="s">
        <v>43</v>
      </c>
      <c r="G60" t="s">
        <v>46</v>
      </c>
      <c r="H60" s="2">
        <v>6213.3</v>
      </c>
    </row>
    <row r="61" spans="1:8" x14ac:dyDescent="0.25">
      <c r="A61" s="1">
        <v>43292</v>
      </c>
      <c r="B61" t="s">
        <v>127</v>
      </c>
      <c r="C61" t="s">
        <v>91</v>
      </c>
      <c r="E61" t="s">
        <v>43</v>
      </c>
      <c r="G61" t="s">
        <v>46</v>
      </c>
      <c r="H61" s="2">
        <v>6708.3</v>
      </c>
    </row>
    <row r="62" spans="1:8" x14ac:dyDescent="0.25">
      <c r="A62" s="1">
        <v>43292</v>
      </c>
      <c r="B62" t="s">
        <v>128</v>
      </c>
      <c r="C62" t="s">
        <v>93</v>
      </c>
      <c r="E62" t="s">
        <v>43</v>
      </c>
      <c r="G62" t="s">
        <v>46</v>
      </c>
      <c r="H62" s="2">
        <v>6708.3</v>
      </c>
    </row>
    <row r="63" spans="1:8" x14ac:dyDescent="0.25">
      <c r="A63" s="1">
        <v>43292</v>
      </c>
      <c r="B63" t="s">
        <v>129</v>
      </c>
      <c r="C63" t="s">
        <v>95</v>
      </c>
      <c r="E63" t="s">
        <v>43</v>
      </c>
      <c r="G63" t="s">
        <v>46</v>
      </c>
      <c r="H63" s="2">
        <v>6708.3</v>
      </c>
    </row>
    <row r="64" spans="1:8" x14ac:dyDescent="0.25">
      <c r="A64" s="1">
        <v>43292</v>
      </c>
      <c r="B64" t="s">
        <v>130</v>
      </c>
      <c r="C64" t="s">
        <v>97</v>
      </c>
      <c r="E64" t="s">
        <v>43</v>
      </c>
      <c r="G64" t="s">
        <v>46</v>
      </c>
      <c r="H64" s="2">
        <v>6708.3</v>
      </c>
    </row>
    <row r="65" spans="1:8" x14ac:dyDescent="0.25">
      <c r="A65" s="1">
        <v>43292</v>
      </c>
      <c r="B65" t="s">
        <v>131</v>
      </c>
      <c r="C65" t="s">
        <v>99</v>
      </c>
      <c r="E65" t="s">
        <v>43</v>
      </c>
      <c r="G65" t="s">
        <v>46</v>
      </c>
      <c r="H65" s="2">
        <v>6708.3</v>
      </c>
    </row>
    <row r="66" spans="1:8" x14ac:dyDescent="0.25">
      <c r="A66" s="1">
        <v>43292</v>
      </c>
      <c r="B66" t="s">
        <v>132</v>
      </c>
      <c r="C66" t="s">
        <v>101</v>
      </c>
      <c r="E66" t="s">
        <v>43</v>
      </c>
      <c r="G66" t="s">
        <v>46</v>
      </c>
      <c r="H66" s="2">
        <v>6708.3</v>
      </c>
    </row>
    <row r="67" spans="1:8" x14ac:dyDescent="0.25">
      <c r="A67" s="1">
        <v>43292</v>
      </c>
      <c r="B67" t="s">
        <v>133</v>
      </c>
      <c r="C67" t="s">
        <v>103</v>
      </c>
      <c r="E67" t="s">
        <v>43</v>
      </c>
      <c r="G67" t="s">
        <v>46</v>
      </c>
      <c r="H67" s="2">
        <v>6708.3</v>
      </c>
    </row>
    <row r="68" spans="1:8" x14ac:dyDescent="0.25">
      <c r="A68" s="1">
        <v>43292</v>
      </c>
      <c r="B68" t="s">
        <v>134</v>
      </c>
      <c r="C68" t="s">
        <v>105</v>
      </c>
      <c r="E68" t="s">
        <v>43</v>
      </c>
      <c r="G68" t="s">
        <v>46</v>
      </c>
      <c r="H68" s="2">
        <v>6708.3</v>
      </c>
    </row>
    <row r="69" spans="1:8" x14ac:dyDescent="0.25">
      <c r="A69" s="1">
        <v>43292</v>
      </c>
      <c r="B69" t="s">
        <v>90</v>
      </c>
      <c r="C69" t="s">
        <v>91</v>
      </c>
      <c r="E69" t="s">
        <v>135</v>
      </c>
      <c r="G69" t="s">
        <v>46</v>
      </c>
      <c r="H69" s="2">
        <v>-6708.3</v>
      </c>
    </row>
    <row r="70" spans="1:8" x14ac:dyDescent="0.25">
      <c r="A70" s="1">
        <v>43292</v>
      </c>
      <c r="B70" t="s">
        <v>92</v>
      </c>
      <c r="C70" t="s">
        <v>93</v>
      </c>
      <c r="E70" t="s">
        <v>135</v>
      </c>
      <c r="G70" t="s">
        <v>46</v>
      </c>
      <c r="H70" s="2">
        <v>-6708.3</v>
      </c>
    </row>
    <row r="71" spans="1:8" x14ac:dyDescent="0.25">
      <c r="A71" s="1">
        <v>43292</v>
      </c>
      <c r="B71" t="s">
        <v>94</v>
      </c>
      <c r="C71" t="s">
        <v>95</v>
      </c>
      <c r="E71" t="s">
        <v>135</v>
      </c>
      <c r="G71" t="s">
        <v>46</v>
      </c>
      <c r="H71" s="2">
        <v>-6708.3</v>
      </c>
    </row>
    <row r="72" spans="1:8" x14ac:dyDescent="0.25">
      <c r="A72" s="1">
        <v>43292</v>
      </c>
      <c r="B72" t="s">
        <v>96</v>
      </c>
      <c r="C72" t="s">
        <v>97</v>
      </c>
      <c r="E72" t="s">
        <v>135</v>
      </c>
      <c r="G72" t="s">
        <v>46</v>
      </c>
      <c r="H72" s="2">
        <v>-6708.3</v>
      </c>
    </row>
    <row r="73" spans="1:8" x14ac:dyDescent="0.25">
      <c r="A73" s="1">
        <v>43292</v>
      </c>
      <c r="B73" t="s">
        <v>98</v>
      </c>
      <c r="C73" t="s">
        <v>99</v>
      </c>
      <c r="E73" t="s">
        <v>135</v>
      </c>
      <c r="G73" t="s">
        <v>46</v>
      </c>
      <c r="H73" s="2">
        <v>-6708.3</v>
      </c>
    </row>
    <row r="74" spans="1:8" x14ac:dyDescent="0.25">
      <c r="A74" s="1">
        <v>43292</v>
      </c>
      <c r="B74" t="s">
        <v>100</v>
      </c>
      <c r="C74" t="s">
        <v>101</v>
      </c>
      <c r="E74" t="s">
        <v>135</v>
      </c>
      <c r="G74" t="s">
        <v>46</v>
      </c>
      <c r="H74" s="2">
        <v>-6708.3</v>
      </c>
    </row>
    <row r="75" spans="1:8" x14ac:dyDescent="0.25">
      <c r="A75" s="1">
        <v>43292</v>
      </c>
      <c r="B75" t="s">
        <v>102</v>
      </c>
      <c r="C75" t="s">
        <v>103</v>
      </c>
      <c r="E75" t="s">
        <v>135</v>
      </c>
      <c r="G75" t="s">
        <v>46</v>
      </c>
      <c r="H75" s="2">
        <v>-6708.3</v>
      </c>
    </row>
    <row r="76" spans="1:8" x14ac:dyDescent="0.25">
      <c r="A76" s="1">
        <v>43292</v>
      </c>
      <c r="B76" t="s">
        <v>104</v>
      </c>
      <c r="C76" t="s">
        <v>105</v>
      </c>
      <c r="E76" t="s">
        <v>135</v>
      </c>
      <c r="G76" t="s">
        <v>46</v>
      </c>
      <c r="H76" s="2">
        <v>-6708.3</v>
      </c>
    </row>
    <row r="77" spans="1:8" x14ac:dyDescent="0.25">
      <c r="A77" s="1">
        <v>43292</v>
      </c>
      <c r="B77" t="s">
        <v>118</v>
      </c>
      <c r="C77" t="s">
        <v>91</v>
      </c>
      <c r="E77" t="s">
        <v>135</v>
      </c>
      <c r="G77" t="s">
        <v>46</v>
      </c>
      <c r="H77" s="2">
        <v>-6708.3</v>
      </c>
    </row>
    <row r="78" spans="1:8" x14ac:dyDescent="0.25">
      <c r="A78" s="1">
        <v>43292</v>
      </c>
      <c r="B78" t="s">
        <v>119</v>
      </c>
      <c r="C78" t="s">
        <v>93</v>
      </c>
      <c r="E78" t="s">
        <v>135</v>
      </c>
      <c r="G78" t="s">
        <v>46</v>
      </c>
      <c r="H78" s="2">
        <v>-6708.3</v>
      </c>
    </row>
    <row r="79" spans="1:8" x14ac:dyDescent="0.25">
      <c r="A79" s="1">
        <v>43292</v>
      </c>
      <c r="B79" t="s">
        <v>120</v>
      </c>
      <c r="C79" t="s">
        <v>95</v>
      </c>
      <c r="E79" t="s">
        <v>135</v>
      </c>
      <c r="G79" t="s">
        <v>46</v>
      </c>
      <c r="H79" s="2">
        <v>-6708.3</v>
      </c>
    </row>
    <row r="80" spans="1:8" x14ac:dyDescent="0.25">
      <c r="A80" s="1">
        <v>43292</v>
      </c>
      <c r="B80" t="s">
        <v>121</v>
      </c>
      <c r="C80" t="s">
        <v>97</v>
      </c>
      <c r="E80" t="s">
        <v>135</v>
      </c>
      <c r="G80" t="s">
        <v>46</v>
      </c>
      <c r="H80" s="2">
        <v>-6708.3</v>
      </c>
    </row>
    <row r="81" spans="1:8" x14ac:dyDescent="0.25">
      <c r="A81" s="1">
        <v>43292</v>
      </c>
      <c r="B81" t="s">
        <v>122</v>
      </c>
      <c r="C81" t="s">
        <v>99</v>
      </c>
      <c r="E81" t="s">
        <v>135</v>
      </c>
      <c r="G81" t="s">
        <v>46</v>
      </c>
      <c r="H81" s="2">
        <v>-6708.3</v>
      </c>
    </row>
    <row r="82" spans="1:8" x14ac:dyDescent="0.25">
      <c r="A82" s="1">
        <v>43292</v>
      </c>
      <c r="B82" t="s">
        <v>123</v>
      </c>
      <c r="C82" t="s">
        <v>101</v>
      </c>
      <c r="E82" t="s">
        <v>135</v>
      </c>
      <c r="G82" t="s">
        <v>46</v>
      </c>
      <c r="H82" s="2">
        <v>-6708.3</v>
      </c>
    </row>
    <row r="83" spans="1:8" x14ac:dyDescent="0.25">
      <c r="A83" s="1">
        <v>43292</v>
      </c>
      <c r="B83" t="s">
        <v>124</v>
      </c>
      <c r="C83" t="s">
        <v>103</v>
      </c>
      <c r="E83" t="s">
        <v>135</v>
      </c>
      <c r="G83" t="s">
        <v>46</v>
      </c>
      <c r="H83" s="2">
        <v>-6708.3</v>
      </c>
    </row>
    <row r="84" spans="1:8" x14ac:dyDescent="0.25">
      <c r="A84" s="1">
        <v>43292</v>
      </c>
      <c r="B84" t="s">
        <v>125</v>
      </c>
      <c r="C84" t="s">
        <v>105</v>
      </c>
      <c r="E84" t="s">
        <v>135</v>
      </c>
      <c r="G84" t="s">
        <v>46</v>
      </c>
      <c r="H84" s="2">
        <v>-6708.3</v>
      </c>
    </row>
    <row r="85" spans="1:8" x14ac:dyDescent="0.25">
      <c r="A85" s="1"/>
      <c r="H85" s="3">
        <f>SUM(H3:H84)</f>
        <v>323569.64999999979</v>
      </c>
    </row>
    <row r="86" spans="1:8" x14ac:dyDescent="0.25">
      <c r="A86" s="1"/>
    </row>
    <row r="87" spans="1:8" x14ac:dyDescent="0.25">
      <c r="A87" s="1"/>
    </row>
    <row r="88" spans="1:8" x14ac:dyDescent="0.25">
      <c r="A88" s="1">
        <v>43286</v>
      </c>
      <c r="B88" t="s">
        <v>137</v>
      </c>
      <c r="C88" t="s">
        <v>138</v>
      </c>
      <c r="E88" t="s">
        <v>136</v>
      </c>
      <c r="G88" t="s">
        <v>139</v>
      </c>
      <c r="H88" s="2">
        <v>74.31</v>
      </c>
    </row>
    <row r="89" spans="1:8" x14ac:dyDescent="0.25">
      <c r="A89" s="1">
        <v>43293</v>
      </c>
      <c r="B89" t="s">
        <v>141</v>
      </c>
      <c r="C89" t="s">
        <v>142</v>
      </c>
      <c r="E89" t="s">
        <v>140</v>
      </c>
      <c r="G89" t="s">
        <v>139</v>
      </c>
      <c r="H89" s="2">
        <v>235.28</v>
      </c>
    </row>
    <row r="90" spans="1:8" x14ac:dyDescent="0.25">
      <c r="A90" s="1">
        <v>43293</v>
      </c>
      <c r="B90" t="s">
        <v>143</v>
      </c>
      <c r="C90" t="s">
        <v>144</v>
      </c>
      <c r="E90" t="s">
        <v>140</v>
      </c>
      <c r="G90" t="s">
        <v>139</v>
      </c>
      <c r="H90" s="2">
        <v>235.28</v>
      </c>
    </row>
    <row r="91" spans="1:8" x14ac:dyDescent="0.25">
      <c r="A91" s="1">
        <v>43294</v>
      </c>
      <c r="B91" t="s">
        <v>145</v>
      </c>
      <c r="C91" t="s">
        <v>146</v>
      </c>
      <c r="E91" t="s">
        <v>136</v>
      </c>
      <c r="G91" t="s">
        <v>139</v>
      </c>
      <c r="H91" s="2">
        <v>79.260000000000005</v>
      </c>
    </row>
    <row r="92" spans="1:8" x14ac:dyDescent="0.25">
      <c r="A92" s="1"/>
      <c r="H92" s="3">
        <f>SUM(H88:H91)</f>
        <v>624.13</v>
      </c>
    </row>
    <row r="93" spans="1:8" x14ac:dyDescent="0.25">
      <c r="A9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opLeftCell="A43" workbookViewId="0">
      <selection activeCell="L46" sqref="A46:L68"/>
    </sheetView>
  </sheetViews>
  <sheetFormatPr defaultRowHeight="15" x14ac:dyDescent="0.25"/>
  <cols>
    <col min="1" max="1" width="9.140625" style="8"/>
    <col min="2" max="2" width="12.28515625" style="8" customWidth="1"/>
    <col min="3" max="3" width="22" style="8" customWidth="1"/>
    <col min="4" max="4" width="22.5703125" style="8" customWidth="1"/>
    <col min="5" max="5" width="13.42578125" style="8" customWidth="1"/>
    <col min="6" max="6" width="5.85546875" style="8" customWidth="1"/>
    <col min="7" max="7" width="11.28515625" style="9" customWidth="1"/>
    <col min="8" max="8" width="12.42578125" style="9" customWidth="1"/>
    <col min="9" max="9" width="11.28515625" style="9" customWidth="1"/>
    <col min="10" max="10" width="10.28515625" style="9" customWidth="1"/>
    <col min="11" max="11" width="5.42578125" style="9" customWidth="1"/>
    <col min="12" max="16384" width="9.140625" style="8"/>
  </cols>
  <sheetData>
    <row r="1" spans="1:11" ht="15.75" thickBot="1" x14ac:dyDescent="0.3">
      <c r="A1" s="13" t="s">
        <v>147</v>
      </c>
      <c r="B1" s="14" t="s">
        <v>148</v>
      </c>
      <c r="C1" s="14" t="s">
        <v>149</v>
      </c>
      <c r="D1" s="14" t="s">
        <v>150</v>
      </c>
      <c r="E1" s="14" t="s">
        <v>151</v>
      </c>
      <c r="F1" s="14" t="s">
        <v>152</v>
      </c>
      <c r="G1" s="15" t="s">
        <v>153</v>
      </c>
      <c r="H1" s="15" t="s">
        <v>158</v>
      </c>
      <c r="I1" s="15" t="s">
        <v>159</v>
      </c>
      <c r="J1" s="15" t="s">
        <v>161</v>
      </c>
      <c r="K1" s="16" t="s">
        <v>160</v>
      </c>
    </row>
    <row r="2" spans="1:11" x14ac:dyDescent="0.25">
      <c r="A2" s="30">
        <v>43289</v>
      </c>
      <c r="B2" s="14">
        <v>2302080770</v>
      </c>
      <c r="C2" s="14" t="s">
        <v>12</v>
      </c>
      <c r="D2" s="14" t="s">
        <v>5</v>
      </c>
      <c r="E2" s="14" t="s">
        <v>13</v>
      </c>
      <c r="F2" s="14" t="s">
        <v>3</v>
      </c>
      <c r="G2" s="15">
        <v>9183.2999999999993</v>
      </c>
      <c r="H2" s="15">
        <v>9733.2999999999993</v>
      </c>
      <c r="I2" s="15">
        <v>9820</v>
      </c>
      <c r="J2" s="15">
        <f t="shared" ref="J2:J41" si="0">I2-H2</f>
        <v>86.700000000000728</v>
      </c>
      <c r="K2" s="31">
        <f t="shared" ref="K2:K42" si="1">J2/I2</f>
        <v>8.8289205702648393E-3</v>
      </c>
    </row>
    <row r="3" spans="1:11" x14ac:dyDescent="0.25">
      <c r="A3" s="17">
        <v>43289</v>
      </c>
      <c r="B3" s="10">
        <v>2302080771</v>
      </c>
      <c r="C3" s="10" t="s">
        <v>14</v>
      </c>
      <c r="D3" s="10" t="s">
        <v>5</v>
      </c>
      <c r="E3" s="10" t="s">
        <v>13</v>
      </c>
      <c r="F3" s="10" t="s">
        <v>3</v>
      </c>
      <c r="G3" s="11">
        <v>9183.2999999999993</v>
      </c>
      <c r="H3" s="11">
        <v>9733.2999999999993</v>
      </c>
      <c r="I3" s="11">
        <v>9820</v>
      </c>
      <c r="J3" s="11">
        <f t="shared" si="0"/>
        <v>86.700000000000728</v>
      </c>
      <c r="K3" s="20">
        <f t="shared" si="1"/>
        <v>8.8289205702648393E-3</v>
      </c>
    </row>
    <row r="4" spans="1:11" x14ac:dyDescent="0.25">
      <c r="A4" s="17">
        <v>43289</v>
      </c>
      <c r="B4" s="10">
        <v>2302080772</v>
      </c>
      <c r="C4" s="10" t="s">
        <v>15</v>
      </c>
      <c r="D4" s="10" t="s">
        <v>5</v>
      </c>
      <c r="E4" s="10" t="s">
        <v>13</v>
      </c>
      <c r="F4" s="10" t="s">
        <v>3</v>
      </c>
      <c r="G4" s="11">
        <v>9183.2999999999993</v>
      </c>
      <c r="H4" s="11">
        <v>9733.2999999999993</v>
      </c>
      <c r="I4" s="11">
        <v>9820</v>
      </c>
      <c r="J4" s="11">
        <f t="shared" si="0"/>
        <v>86.700000000000728</v>
      </c>
      <c r="K4" s="20">
        <f t="shared" si="1"/>
        <v>8.8289205702648393E-3</v>
      </c>
    </row>
    <row r="5" spans="1:11" x14ac:dyDescent="0.25">
      <c r="A5" s="17">
        <v>43289</v>
      </c>
      <c r="B5" s="10">
        <v>2302080773</v>
      </c>
      <c r="C5" s="10" t="s">
        <v>16</v>
      </c>
      <c r="D5" s="10" t="s">
        <v>5</v>
      </c>
      <c r="E5" s="10" t="s">
        <v>13</v>
      </c>
      <c r="F5" s="10" t="s">
        <v>3</v>
      </c>
      <c r="G5" s="11">
        <v>9183.2999999999993</v>
      </c>
      <c r="H5" s="11">
        <v>9733.2999999999993</v>
      </c>
      <c r="I5" s="11">
        <v>9820</v>
      </c>
      <c r="J5" s="11">
        <f t="shared" si="0"/>
        <v>86.700000000000728</v>
      </c>
      <c r="K5" s="20">
        <f t="shared" si="1"/>
        <v>8.8289205702648393E-3</v>
      </c>
    </row>
    <row r="6" spans="1:11" x14ac:dyDescent="0.25">
      <c r="A6" s="17">
        <v>43289</v>
      </c>
      <c r="B6" s="10">
        <v>2302080774</v>
      </c>
      <c r="C6" s="10" t="s">
        <v>17</v>
      </c>
      <c r="D6" s="10" t="s">
        <v>5</v>
      </c>
      <c r="E6" s="10" t="s">
        <v>13</v>
      </c>
      <c r="F6" s="10" t="s">
        <v>3</v>
      </c>
      <c r="G6" s="11">
        <v>9183.2999999999993</v>
      </c>
      <c r="H6" s="11">
        <v>9733.2999999999993</v>
      </c>
      <c r="I6" s="11">
        <v>9820</v>
      </c>
      <c r="J6" s="11">
        <f t="shared" si="0"/>
        <v>86.700000000000728</v>
      </c>
      <c r="K6" s="20">
        <f t="shared" si="1"/>
        <v>8.8289205702648393E-3</v>
      </c>
    </row>
    <row r="7" spans="1:11" x14ac:dyDescent="0.25">
      <c r="A7" s="17">
        <v>43289</v>
      </c>
      <c r="B7" s="10">
        <v>2302080775</v>
      </c>
      <c r="C7" s="10" t="s">
        <v>18</v>
      </c>
      <c r="D7" s="10" t="s">
        <v>5</v>
      </c>
      <c r="E7" s="10" t="s">
        <v>13</v>
      </c>
      <c r="F7" s="10" t="s">
        <v>3</v>
      </c>
      <c r="G7" s="11">
        <v>9183.2999999999993</v>
      </c>
      <c r="H7" s="11">
        <v>9733.2999999999993</v>
      </c>
      <c r="I7" s="11">
        <v>9820</v>
      </c>
      <c r="J7" s="11">
        <f t="shared" si="0"/>
        <v>86.700000000000728</v>
      </c>
      <c r="K7" s="20">
        <f t="shared" si="1"/>
        <v>8.8289205702648393E-3</v>
      </c>
    </row>
    <row r="8" spans="1:11" x14ac:dyDescent="0.25">
      <c r="A8" s="17">
        <v>43289</v>
      </c>
      <c r="B8" s="10">
        <v>2302080776</v>
      </c>
      <c r="C8" s="10" t="s">
        <v>19</v>
      </c>
      <c r="D8" s="10" t="s">
        <v>5</v>
      </c>
      <c r="E8" s="10" t="s">
        <v>13</v>
      </c>
      <c r="F8" s="10" t="s">
        <v>3</v>
      </c>
      <c r="G8" s="11">
        <v>9183.2999999999993</v>
      </c>
      <c r="H8" s="11">
        <v>9733.2999999999993</v>
      </c>
      <c r="I8" s="11">
        <v>9820</v>
      </c>
      <c r="J8" s="11">
        <f t="shared" si="0"/>
        <v>86.700000000000728</v>
      </c>
      <c r="K8" s="20">
        <f t="shared" si="1"/>
        <v>8.8289205702648393E-3</v>
      </c>
    </row>
    <row r="9" spans="1:11" x14ac:dyDescent="0.25">
      <c r="A9" s="17">
        <v>43289</v>
      </c>
      <c r="B9" s="10">
        <v>2302080777</v>
      </c>
      <c r="C9" s="10" t="s">
        <v>20</v>
      </c>
      <c r="D9" s="10" t="s">
        <v>5</v>
      </c>
      <c r="E9" s="10" t="s">
        <v>13</v>
      </c>
      <c r="F9" s="10" t="s">
        <v>3</v>
      </c>
      <c r="G9" s="11">
        <v>9183.2999999999993</v>
      </c>
      <c r="H9" s="11">
        <v>9733.2999999999993</v>
      </c>
      <c r="I9" s="11">
        <v>9820</v>
      </c>
      <c r="J9" s="11">
        <f t="shared" si="0"/>
        <v>86.700000000000728</v>
      </c>
      <c r="K9" s="20">
        <f t="shared" si="1"/>
        <v>8.8289205702648393E-3</v>
      </c>
    </row>
    <row r="10" spans="1:11" x14ac:dyDescent="0.25">
      <c r="A10" s="17">
        <v>43289</v>
      </c>
      <c r="B10" s="10">
        <v>2302080788</v>
      </c>
      <c r="C10" s="10" t="s">
        <v>12</v>
      </c>
      <c r="D10" s="10" t="s">
        <v>5</v>
      </c>
      <c r="E10" s="10" t="s">
        <v>13</v>
      </c>
      <c r="F10" s="10" t="s">
        <v>3</v>
      </c>
      <c r="G10" s="11">
        <v>2485.9499999999998</v>
      </c>
      <c r="H10" s="11">
        <v>3035.95</v>
      </c>
      <c r="I10" s="11">
        <v>3055</v>
      </c>
      <c r="J10" s="11">
        <f t="shared" si="0"/>
        <v>19.050000000000182</v>
      </c>
      <c r="K10" s="20">
        <f t="shared" si="1"/>
        <v>6.235679214402678E-3</v>
      </c>
    </row>
    <row r="11" spans="1:11" x14ac:dyDescent="0.25">
      <c r="A11" s="17">
        <v>43289</v>
      </c>
      <c r="B11" s="10">
        <v>2302080789</v>
      </c>
      <c r="C11" s="10" t="s">
        <v>14</v>
      </c>
      <c r="D11" s="10" t="s">
        <v>5</v>
      </c>
      <c r="E11" s="10" t="s">
        <v>13</v>
      </c>
      <c r="F11" s="10" t="s">
        <v>3</v>
      </c>
      <c r="G11" s="11">
        <v>2485.9499999999998</v>
      </c>
      <c r="H11" s="11">
        <v>3035.95</v>
      </c>
      <c r="I11" s="11">
        <v>3055</v>
      </c>
      <c r="J11" s="11">
        <f t="shared" si="0"/>
        <v>19.050000000000182</v>
      </c>
      <c r="K11" s="20">
        <f t="shared" si="1"/>
        <v>6.235679214402678E-3</v>
      </c>
    </row>
    <row r="12" spans="1:11" x14ac:dyDescent="0.25">
      <c r="A12" s="17">
        <v>43289</v>
      </c>
      <c r="B12" s="10">
        <v>2302080790</v>
      </c>
      <c r="C12" s="10" t="s">
        <v>15</v>
      </c>
      <c r="D12" s="10" t="s">
        <v>5</v>
      </c>
      <c r="E12" s="10" t="s">
        <v>13</v>
      </c>
      <c r="F12" s="10" t="s">
        <v>3</v>
      </c>
      <c r="G12" s="11">
        <v>2485.9499999999998</v>
      </c>
      <c r="H12" s="11">
        <v>3035.95</v>
      </c>
      <c r="I12" s="11">
        <v>3055</v>
      </c>
      <c r="J12" s="11">
        <f t="shared" si="0"/>
        <v>19.050000000000182</v>
      </c>
      <c r="K12" s="20">
        <f t="shared" si="1"/>
        <v>6.235679214402678E-3</v>
      </c>
    </row>
    <row r="13" spans="1:11" x14ac:dyDescent="0.25">
      <c r="A13" s="17">
        <v>43289</v>
      </c>
      <c r="B13" s="10">
        <v>2302080791</v>
      </c>
      <c r="C13" s="10" t="s">
        <v>16</v>
      </c>
      <c r="D13" s="10" t="s">
        <v>5</v>
      </c>
      <c r="E13" s="10" t="s">
        <v>13</v>
      </c>
      <c r="F13" s="10" t="s">
        <v>3</v>
      </c>
      <c r="G13" s="11">
        <v>2485.9499999999998</v>
      </c>
      <c r="H13" s="11">
        <v>3035.95</v>
      </c>
      <c r="I13" s="11">
        <v>3055</v>
      </c>
      <c r="J13" s="11">
        <f t="shared" si="0"/>
        <v>19.050000000000182</v>
      </c>
      <c r="K13" s="20">
        <f t="shared" si="1"/>
        <v>6.235679214402678E-3</v>
      </c>
    </row>
    <row r="14" spans="1:11" x14ac:dyDescent="0.25">
      <c r="A14" s="17">
        <v>43289</v>
      </c>
      <c r="B14" s="10">
        <v>2302080792</v>
      </c>
      <c r="C14" s="10" t="s">
        <v>17</v>
      </c>
      <c r="D14" s="10" t="s">
        <v>5</v>
      </c>
      <c r="E14" s="10" t="s">
        <v>13</v>
      </c>
      <c r="F14" s="10" t="s">
        <v>3</v>
      </c>
      <c r="G14" s="11">
        <v>2485.9499999999998</v>
      </c>
      <c r="H14" s="11">
        <v>3035.95</v>
      </c>
      <c r="I14" s="11">
        <v>3055</v>
      </c>
      <c r="J14" s="11">
        <f t="shared" si="0"/>
        <v>19.050000000000182</v>
      </c>
      <c r="K14" s="20">
        <f t="shared" si="1"/>
        <v>6.235679214402678E-3</v>
      </c>
    </row>
    <row r="15" spans="1:11" x14ac:dyDescent="0.25">
      <c r="A15" s="17">
        <v>43289</v>
      </c>
      <c r="B15" s="10">
        <v>2302080793</v>
      </c>
      <c r="C15" s="10" t="s">
        <v>18</v>
      </c>
      <c r="D15" s="10" t="s">
        <v>5</v>
      </c>
      <c r="E15" s="10" t="s">
        <v>13</v>
      </c>
      <c r="F15" s="10" t="s">
        <v>3</v>
      </c>
      <c r="G15" s="11">
        <v>2485.9499999999998</v>
      </c>
      <c r="H15" s="11">
        <v>3035.95</v>
      </c>
      <c r="I15" s="11">
        <v>3055</v>
      </c>
      <c r="J15" s="11">
        <f t="shared" si="0"/>
        <v>19.050000000000182</v>
      </c>
      <c r="K15" s="20">
        <f t="shared" si="1"/>
        <v>6.235679214402678E-3</v>
      </c>
    </row>
    <row r="16" spans="1:11" x14ac:dyDescent="0.25">
      <c r="A16" s="17">
        <v>43289</v>
      </c>
      <c r="B16" s="10">
        <v>2302080794</v>
      </c>
      <c r="C16" s="10" t="s">
        <v>19</v>
      </c>
      <c r="D16" s="10" t="s">
        <v>5</v>
      </c>
      <c r="E16" s="10" t="s">
        <v>13</v>
      </c>
      <c r="F16" s="10" t="s">
        <v>3</v>
      </c>
      <c r="G16" s="11">
        <v>2485.9499999999998</v>
      </c>
      <c r="H16" s="11">
        <v>3035.95</v>
      </c>
      <c r="I16" s="11">
        <v>3055</v>
      </c>
      <c r="J16" s="11">
        <f t="shared" si="0"/>
        <v>19.050000000000182</v>
      </c>
      <c r="K16" s="20">
        <f t="shared" si="1"/>
        <v>6.235679214402678E-3</v>
      </c>
    </row>
    <row r="17" spans="1:11" x14ac:dyDescent="0.25">
      <c r="A17" s="17">
        <v>43289</v>
      </c>
      <c r="B17" s="10">
        <v>2302080795</v>
      </c>
      <c r="C17" s="10" t="s">
        <v>20</v>
      </c>
      <c r="D17" s="10" t="s">
        <v>5</v>
      </c>
      <c r="E17" s="10" t="s">
        <v>13</v>
      </c>
      <c r="F17" s="10" t="s">
        <v>3</v>
      </c>
      <c r="G17" s="11">
        <v>2485.9499999999998</v>
      </c>
      <c r="H17" s="11">
        <v>3035.95</v>
      </c>
      <c r="I17" s="11">
        <v>3055</v>
      </c>
      <c r="J17" s="11">
        <f t="shared" si="0"/>
        <v>19.050000000000182</v>
      </c>
      <c r="K17" s="20">
        <f t="shared" si="1"/>
        <v>6.235679214402678E-3</v>
      </c>
    </row>
    <row r="18" spans="1:11" x14ac:dyDescent="0.25">
      <c r="A18" s="17">
        <v>43289</v>
      </c>
      <c r="B18" s="10">
        <v>2302080798</v>
      </c>
      <c r="C18" s="10" t="s">
        <v>21</v>
      </c>
      <c r="D18" s="10" t="s">
        <v>5</v>
      </c>
      <c r="E18" s="10" t="s">
        <v>13</v>
      </c>
      <c r="F18" s="10" t="s">
        <v>3</v>
      </c>
      <c r="G18" s="11">
        <v>5718.3</v>
      </c>
      <c r="H18" s="11">
        <v>6268.3</v>
      </c>
      <c r="I18" s="11">
        <v>6320</v>
      </c>
      <c r="J18" s="11">
        <f t="shared" si="0"/>
        <v>51.699999999999818</v>
      </c>
      <c r="K18" s="20">
        <f t="shared" si="1"/>
        <v>8.1803797468354145E-3</v>
      </c>
    </row>
    <row r="19" spans="1:11" x14ac:dyDescent="0.25">
      <c r="A19" s="17">
        <v>43289</v>
      </c>
      <c r="B19" s="10">
        <v>2302080799</v>
      </c>
      <c r="C19" s="10" t="s">
        <v>22</v>
      </c>
      <c r="D19" s="10" t="s">
        <v>5</v>
      </c>
      <c r="E19" s="10" t="s">
        <v>13</v>
      </c>
      <c r="F19" s="10" t="s">
        <v>3</v>
      </c>
      <c r="G19" s="11">
        <v>5718.3</v>
      </c>
      <c r="H19" s="11">
        <v>6268.3</v>
      </c>
      <c r="I19" s="11">
        <v>6320</v>
      </c>
      <c r="J19" s="11">
        <f t="shared" si="0"/>
        <v>51.699999999999818</v>
      </c>
      <c r="K19" s="20">
        <f t="shared" si="1"/>
        <v>8.1803797468354145E-3</v>
      </c>
    </row>
    <row r="20" spans="1:11" x14ac:dyDescent="0.25">
      <c r="A20" s="17">
        <v>43289</v>
      </c>
      <c r="B20" s="10">
        <v>2302080800</v>
      </c>
      <c r="C20" s="10" t="s">
        <v>23</v>
      </c>
      <c r="D20" s="10" t="s">
        <v>5</v>
      </c>
      <c r="E20" s="10" t="s">
        <v>13</v>
      </c>
      <c r="F20" s="10" t="s">
        <v>3</v>
      </c>
      <c r="G20" s="11">
        <v>5718.3</v>
      </c>
      <c r="H20" s="11">
        <v>6268.3</v>
      </c>
      <c r="I20" s="11">
        <v>6320</v>
      </c>
      <c r="J20" s="11">
        <f t="shared" si="0"/>
        <v>51.699999999999818</v>
      </c>
      <c r="K20" s="20">
        <f t="shared" si="1"/>
        <v>8.1803797468354145E-3</v>
      </c>
    </row>
    <row r="21" spans="1:11" x14ac:dyDescent="0.25">
      <c r="A21" s="17">
        <v>43289</v>
      </c>
      <c r="B21" s="10">
        <v>2302080802</v>
      </c>
      <c r="C21" s="10" t="s">
        <v>24</v>
      </c>
      <c r="D21" s="10" t="s">
        <v>5</v>
      </c>
      <c r="E21" s="10" t="s">
        <v>13</v>
      </c>
      <c r="F21" s="10" t="s">
        <v>3</v>
      </c>
      <c r="G21" s="11">
        <v>15891.6</v>
      </c>
      <c r="H21" s="11">
        <v>16441.599999999999</v>
      </c>
      <c r="I21" s="11">
        <v>16590</v>
      </c>
      <c r="J21" s="11">
        <f t="shared" si="0"/>
        <v>148.40000000000146</v>
      </c>
      <c r="K21" s="20">
        <f t="shared" si="1"/>
        <v>8.9451476793249822E-3</v>
      </c>
    </row>
    <row r="22" spans="1:11" x14ac:dyDescent="0.25">
      <c r="A22" s="17">
        <v>43289</v>
      </c>
      <c r="B22" s="10">
        <v>2302080814</v>
      </c>
      <c r="C22" s="10" t="s">
        <v>17</v>
      </c>
      <c r="D22" s="10" t="s">
        <v>5</v>
      </c>
      <c r="E22" s="10" t="s">
        <v>13</v>
      </c>
      <c r="F22" s="10" t="s">
        <v>3</v>
      </c>
      <c r="G22" s="11">
        <v>7203.3</v>
      </c>
      <c r="H22" s="11">
        <v>7753.3</v>
      </c>
      <c r="I22" s="11">
        <v>7820</v>
      </c>
      <c r="J22" s="11">
        <f t="shared" si="0"/>
        <v>66.699999999999818</v>
      </c>
      <c r="K22" s="20">
        <f t="shared" si="1"/>
        <v>8.5294117647058583E-3</v>
      </c>
    </row>
    <row r="23" spans="1:11" x14ac:dyDescent="0.25">
      <c r="A23" s="17">
        <v>43289</v>
      </c>
      <c r="B23" s="10">
        <v>2302080815</v>
      </c>
      <c r="C23" s="10" t="s">
        <v>16</v>
      </c>
      <c r="D23" s="10" t="s">
        <v>5</v>
      </c>
      <c r="E23" s="10" t="s">
        <v>13</v>
      </c>
      <c r="F23" s="10" t="s">
        <v>3</v>
      </c>
      <c r="G23" s="11">
        <v>7203.3</v>
      </c>
      <c r="H23" s="11">
        <v>7753.3</v>
      </c>
      <c r="I23" s="11">
        <v>7820</v>
      </c>
      <c r="J23" s="11">
        <f t="shared" si="0"/>
        <v>66.699999999999818</v>
      </c>
      <c r="K23" s="20">
        <f t="shared" si="1"/>
        <v>8.5294117647058583E-3</v>
      </c>
    </row>
    <row r="24" spans="1:11" x14ac:dyDescent="0.25">
      <c r="A24" s="17">
        <v>43289</v>
      </c>
      <c r="B24" s="10">
        <v>2302080830</v>
      </c>
      <c r="C24" s="10" t="s">
        <v>25</v>
      </c>
      <c r="D24" s="10" t="s">
        <v>5</v>
      </c>
      <c r="E24" s="10" t="s">
        <v>13</v>
      </c>
      <c r="F24" s="10" t="s">
        <v>3</v>
      </c>
      <c r="G24" s="11">
        <v>10173.299999999999</v>
      </c>
      <c r="H24" s="11">
        <v>10723.3</v>
      </c>
      <c r="I24" s="11">
        <v>10820</v>
      </c>
      <c r="J24" s="11">
        <f t="shared" si="0"/>
        <v>96.700000000000728</v>
      </c>
      <c r="K24" s="20">
        <f t="shared" si="1"/>
        <v>8.9371534195934136E-3</v>
      </c>
    </row>
    <row r="25" spans="1:11" x14ac:dyDescent="0.25">
      <c r="A25" s="17">
        <v>43289</v>
      </c>
      <c r="B25" s="10">
        <v>2302080831</v>
      </c>
      <c r="C25" s="10" t="s">
        <v>26</v>
      </c>
      <c r="D25" s="10" t="s">
        <v>5</v>
      </c>
      <c r="E25" s="10" t="s">
        <v>13</v>
      </c>
      <c r="F25" s="10" t="s">
        <v>3</v>
      </c>
      <c r="G25" s="11">
        <v>10173.299999999999</v>
      </c>
      <c r="H25" s="11">
        <v>10723.3</v>
      </c>
      <c r="I25" s="11">
        <v>10820</v>
      </c>
      <c r="J25" s="11">
        <f t="shared" si="0"/>
        <v>96.700000000000728</v>
      </c>
      <c r="K25" s="20">
        <f t="shared" si="1"/>
        <v>8.9371534195934136E-3</v>
      </c>
    </row>
    <row r="26" spans="1:11" x14ac:dyDescent="0.25">
      <c r="A26" s="17">
        <v>43286</v>
      </c>
      <c r="B26" s="10">
        <v>2302081798</v>
      </c>
      <c r="C26" s="10" t="s">
        <v>10</v>
      </c>
      <c r="D26" s="10" t="s">
        <v>5</v>
      </c>
      <c r="E26" s="10" t="s">
        <v>11</v>
      </c>
      <c r="F26" s="10" t="s">
        <v>3</v>
      </c>
      <c r="G26" s="11">
        <v>11163.3</v>
      </c>
      <c r="H26" s="11">
        <v>11713.3</v>
      </c>
      <c r="I26" s="11">
        <v>11820</v>
      </c>
      <c r="J26" s="11">
        <f t="shared" si="0"/>
        <v>106.70000000000073</v>
      </c>
      <c r="K26" s="20">
        <f t="shared" si="1"/>
        <v>9.0270727580372863E-3</v>
      </c>
    </row>
    <row r="27" spans="1:11" x14ac:dyDescent="0.25">
      <c r="A27" s="17">
        <v>43286</v>
      </c>
      <c r="B27" s="10">
        <v>2302081810</v>
      </c>
      <c r="C27" s="10" t="s">
        <v>10</v>
      </c>
      <c r="D27" s="10" t="s">
        <v>5</v>
      </c>
      <c r="E27" s="10" t="s">
        <v>11</v>
      </c>
      <c r="F27" s="10" t="s">
        <v>3</v>
      </c>
      <c r="G27" s="11">
        <v>3970.95</v>
      </c>
      <c r="H27" s="11">
        <v>4520.95</v>
      </c>
      <c r="I27" s="11">
        <v>4555</v>
      </c>
      <c r="J27" s="11">
        <f t="shared" si="0"/>
        <v>34.050000000000182</v>
      </c>
      <c r="K27" s="20">
        <f t="shared" si="1"/>
        <v>7.4753018660812694E-3</v>
      </c>
    </row>
    <row r="28" spans="1:11" x14ac:dyDescent="0.25">
      <c r="A28" s="17">
        <v>43286</v>
      </c>
      <c r="B28" s="10">
        <v>2302081811</v>
      </c>
      <c r="C28" s="10" t="s">
        <v>10</v>
      </c>
      <c r="D28" s="10" t="s">
        <v>5</v>
      </c>
      <c r="E28" s="10" t="s">
        <v>11</v>
      </c>
      <c r="F28" s="10" t="s">
        <v>3</v>
      </c>
      <c r="G28" s="11">
        <v>6213.3</v>
      </c>
      <c r="H28" s="11">
        <v>6763.3</v>
      </c>
      <c r="I28" s="11">
        <v>6820</v>
      </c>
      <c r="J28" s="11">
        <f t="shared" si="0"/>
        <v>56.699999999999818</v>
      </c>
      <c r="K28" s="20">
        <f t="shared" si="1"/>
        <v>8.3137829912023186E-3</v>
      </c>
    </row>
    <row r="29" spans="1:11" x14ac:dyDescent="0.25">
      <c r="A29" s="17">
        <v>43292</v>
      </c>
      <c r="B29" s="10">
        <v>2302084205</v>
      </c>
      <c r="C29" s="10" t="s">
        <v>27</v>
      </c>
      <c r="D29" s="10" t="s">
        <v>5</v>
      </c>
      <c r="E29" s="10" t="s">
        <v>28</v>
      </c>
      <c r="F29" s="10" t="s">
        <v>3</v>
      </c>
      <c r="G29" s="11">
        <v>12921.6</v>
      </c>
      <c r="H29" s="11">
        <v>13471.6</v>
      </c>
      <c r="I29" s="11">
        <v>13590</v>
      </c>
      <c r="J29" s="11">
        <f t="shared" si="0"/>
        <v>118.39999999999964</v>
      </c>
      <c r="K29" s="20">
        <f t="shared" si="1"/>
        <v>8.7122884473877591E-3</v>
      </c>
    </row>
    <row r="30" spans="1:11" x14ac:dyDescent="0.25">
      <c r="A30" s="17">
        <v>43292</v>
      </c>
      <c r="B30" s="10">
        <v>2302084225</v>
      </c>
      <c r="C30" s="10" t="s">
        <v>29</v>
      </c>
      <c r="D30" s="10" t="s">
        <v>5</v>
      </c>
      <c r="E30" s="10" t="s">
        <v>28</v>
      </c>
      <c r="F30" s="10" t="s">
        <v>3</v>
      </c>
      <c r="G30" s="11">
        <v>13416.6</v>
      </c>
      <c r="H30" s="11">
        <v>13966.6</v>
      </c>
      <c r="I30" s="11">
        <v>14090</v>
      </c>
      <c r="J30" s="11">
        <f t="shared" si="0"/>
        <v>123.39999999999964</v>
      </c>
      <c r="K30" s="20">
        <f t="shared" si="1"/>
        <v>8.7579843860893999E-3</v>
      </c>
    </row>
    <row r="31" spans="1:11" x14ac:dyDescent="0.25">
      <c r="A31" s="17">
        <v>43292</v>
      </c>
      <c r="B31" s="10">
        <v>2302084226</v>
      </c>
      <c r="C31" s="10" t="s">
        <v>30</v>
      </c>
      <c r="D31" s="10" t="s">
        <v>5</v>
      </c>
      <c r="E31" s="10" t="s">
        <v>28</v>
      </c>
      <c r="F31" s="10" t="s">
        <v>3</v>
      </c>
      <c r="G31" s="11">
        <v>13416.6</v>
      </c>
      <c r="H31" s="11">
        <v>13966.6</v>
      </c>
      <c r="I31" s="11">
        <v>14090</v>
      </c>
      <c r="J31" s="11">
        <f t="shared" si="0"/>
        <v>123.39999999999964</v>
      </c>
      <c r="K31" s="20">
        <f t="shared" si="1"/>
        <v>8.7579843860893999E-3</v>
      </c>
    </row>
    <row r="32" spans="1:11" x14ac:dyDescent="0.25">
      <c r="A32" s="17">
        <v>43292</v>
      </c>
      <c r="B32" s="10">
        <v>2302084227</v>
      </c>
      <c r="C32" s="10" t="s">
        <v>31</v>
      </c>
      <c r="D32" s="10" t="s">
        <v>5</v>
      </c>
      <c r="E32" s="10" t="s">
        <v>28</v>
      </c>
      <c r="F32" s="10" t="s">
        <v>3</v>
      </c>
      <c r="G32" s="11">
        <v>13416.6</v>
      </c>
      <c r="H32" s="11">
        <v>13966.6</v>
      </c>
      <c r="I32" s="11">
        <v>14090</v>
      </c>
      <c r="J32" s="11">
        <f t="shared" si="0"/>
        <v>123.39999999999964</v>
      </c>
      <c r="K32" s="20">
        <f t="shared" si="1"/>
        <v>8.7579843860893999E-3</v>
      </c>
    </row>
    <row r="33" spans="1:12" x14ac:dyDescent="0.25">
      <c r="A33" s="17">
        <v>43294</v>
      </c>
      <c r="B33" s="10">
        <v>2302084228</v>
      </c>
      <c r="C33" s="10" t="s">
        <v>36</v>
      </c>
      <c r="D33" s="10" t="s">
        <v>5</v>
      </c>
      <c r="E33" s="10" t="s">
        <v>28</v>
      </c>
      <c r="F33" s="10" t="s">
        <v>3</v>
      </c>
      <c r="G33" s="11">
        <v>13416.6</v>
      </c>
      <c r="H33" s="11">
        <v>13966.6</v>
      </c>
      <c r="I33" s="11">
        <v>14090</v>
      </c>
      <c r="J33" s="11">
        <f t="shared" si="0"/>
        <v>123.39999999999964</v>
      </c>
      <c r="K33" s="20">
        <f t="shared" si="1"/>
        <v>8.7579843860893999E-3</v>
      </c>
    </row>
    <row r="34" spans="1:12" x14ac:dyDescent="0.25">
      <c r="A34" s="17">
        <v>43294</v>
      </c>
      <c r="B34" s="10">
        <v>2302084229</v>
      </c>
      <c r="C34" s="10" t="s">
        <v>37</v>
      </c>
      <c r="D34" s="10" t="s">
        <v>5</v>
      </c>
      <c r="E34" s="10" t="s">
        <v>28</v>
      </c>
      <c r="F34" s="10" t="s">
        <v>3</v>
      </c>
      <c r="G34" s="11">
        <v>13416.6</v>
      </c>
      <c r="H34" s="11">
        <v>13966.6</v>
      </c>
      <c r="I34" s="11">
        <v>14090</v>
      </c>
      <c r="J34" s="11">
        <f t="shared" si="0"/>
        <v>123.39999999999964</v>
      </c>
      <c r="K34" s="20">
        <f t="shared" si="1"/>
        <v>8.7579843860893999E-3</v>
      </c>
    </row>
    <row r="35" spans="1:12" x14ac:dyDescent="0.25">
      <c r="A35" s="17">
        <v>43294</v>
      </c>
      <c r="B35" s="10">
        <v>2302084230</v>
      </c>
      <c r="C35" s="10" t="s">
        <v>38</v>
      </c>
      <c r="D35" s="10" t="s">
        <v>5</v>
      </c>
      <c r="E35" s="10" t="s">
        <v>28</v>
      </c>
      <c r="F35" s="10" t="s">
        <v>3</v>
      </c>
      <c r="G35" s="11">
        <v>13416.6</v>
      </c>
      <c r="H35" s="11">
        <v>13966.6</v>
      </c>
      <c r="I35" s="11">
        <v>14090</v>
      </c>
      <c r="J35" s="11">
        <f t="shared" si="0"/>
        <v>123.39999999999964</v>
      </c>
      <c r="K35" s="20">
        <f t="shared" si="1"/>
        <v>8.7579843860893999E-3</v>
      </c>
    </row>
    <row r="36" spans="1:12" x14ac:dyDescent="0.25">
      <c r="A36" s="17">
        <v>43294</v>
      </c>
      <c r="B36" s="10">
        <v>2302084231</v>
      </c>
      <c r="C36" s="10" t="s">
        <v>39</v>
      </c>
      <c r="D36" s="10" t="s">
        <v>5</v>
      </c>
      <c r="E36" s="10" t="s">
        <v>28</v>
      </c>
      <c r="F36" s="10" t="s">
        <v>3</v>
      </c>
      <c r="G36" s="11">
        <v>13416.6</v>
      </c>
      <c r="H36" s="11">
        <v>13966.6</v>
      </c>
      <c r="I36" s="11">
        <v>14090</v>
      </c>
      <c r="J36" s="11">
        <f t="shared" si="0"/>
        <v>123.39999999999964</v>
      </c>
      <c r="K36" s="20">
        <f t="shared" si="1"/>
        <v>8.7579843860893999E-3</v>
      </c>
    </row>
    <row r="37" spans="1:12" x14ac:dyDescent="0.25">
      <c r="A37" s="17">
        <v>43294</v>
      </c>
      <c r="B37" s="10">
        <v>2302084232</v>
      </c>
      <c r="C37" s="10" t="s">
        <v>40</v>
      </c>
      <c r="D37" s="10" t="s">
        <v>5</v>
      </c>
      <c r="E37" s="10" t="s">
        <v>28</v>
      </c>
      <c r="F37" s="10" t="s">
        <v>3</v>
      </c>
      <c r="G37" s="11">
        <v>13416.6</v>
      </c>
      <c r="H37" s="11">
        <v>13966.6</v>
      </c>
      <c r="I37" s="11">
        <v>14090</v>
      </c>
      <c r="J37" s="11">
        <f t="shared" si="0"/>
        <v>123.39999999999964</v>
      </c>
      <c r="K37" s="20">
        <f t="shared" si="1"/>
        <v>8.7579843860893999E-3</v>
      </c>
    </row>
    <row r="38" spans="1:12" x14ac:dyDescent="0.25">
      <c r="A38" s="17">
        <v>43293</v>
      </c>
      <c r="B38" s="10">
        <v>2302084577</v>
      </c>
      <c r="C38" s="10" t="s">
        <v>32</v>
      </c>
      <c r="D38" s="10" t="s">
        <v>5</v>
      </c>
      <c r="E38" s="10" t="s">
        <v>33</v>
      </c>
      <c r="F38" s="10" t="s">
        <v>3</v>
      </c>
      <c r="G38" s="11">
        <v>5451</v>
      </c>
      <c r="H38" s="11">
        <v>6001</v>
      </c>
      <c r="I38" s="11">
        <v>6050</v>
      </c>
      <c r="J38" s="11">
        <f t="shared" si="0"/>
        <v>49</v>
      </c>
      <c r="K38" s="20">
        <f t="shared" si="1"/>
        <v>8.0991735537190076E-3</v>
      </c>
    </row>
    <row r="39" spans="1:12" x14ac:dyDescent="0.25">
      <c r="A39" s="17">
        <v>43293</v>
      </c>
      <c r="B39" s="10">
        <v>2302084578</v>
      </c>
      <c r="C39" s="10" t="s">
        <v>34</v>
      </c>
      <c r="D39" s="10" t="s">
        <v>5</v>
      </c>
      <c r="E39" s="10" t="s">
        <v>33</v>
      </c>
      <c r="F39" s="10" t="s">
        <v>3</v>
      </c>
      <c r="G39" s="11">
        <v>5451</v>
      </c>
      <c r="H39" s="11">
        <v>6001</v>
      </c>
      <c r="I39" s="11">
        <v>6050</v>
      </c>
      <c r="J39" s="11">
        <f t="shared" si="0"/>
        <v>49</v>
      </c>
      <c r="K39" s="20">
        <f t="shared" si="1"/>
        <v>8.0991735537190076E-3</v>
      </c>
    </row>
    <row r="40" spans="1:12" x14ac:dyDescent="0.25">
      <c r="A40" s="17">
        <v>43293</v>
      </c>
      <c r="B40" s="10">
        <v>2302084649</v>
      </c>
      <c r="C40" s="10" t="s">
        <v>35</v>
      </c>
      <c r="D40" s="10" t="s">
        <v>5</v>
      </c>
      <c r="E40" s="10" t="s">
        <v>33</v>
      </c>
      <c r="F40" s="10" t="s">
        <v>3</v>
      </c>
      <c r="G40" s="11">
        <v>4956</v>
      </c>
      <c r="H40" s="11">
        <v>5506</v>
      </c>
      <c r="I40" s="11">
        <v>5550</v>
      </c>
      <c r="J40" s="11">
        <f t="shared" si="0"/>
        <v>44</v>
      </c>
      <c r="K40" s="20">
        <f t="shared" si="1"/>
        <v>7.9279279279279285E-3</v>
      </c>
    </row>
    <row r="41" spans="1:12" ht="15.75" thickBot="1" x14ac:dyDescent="0.3">
      <c r="A41" s="18">
        <v>43293</v>
      </c>
      <c r="B41" s="19">
        <v>2302084650</v>
      </c>
      <c r="C41" s="19" t="s">
        <v>34</v>
      </c>
      <c r="D41" s="19" t="s">
        <v>5</v>
      </c>
      <c r="E41" s="21" t="s">
        <v>33</v>
      </c>
      <c r="F41" s="21" t="s">
        <v>3</v>
      </c>
      <c r="G41" s="22">
        <v>4956</v>
      </c>
      <c r="H41" s="22">
        <v>5506</v>
      </c>
      <c r="I41" s="22">
        <v>5550</v>
      </c>
      <c r="J41" s="22">
        <f t="shared" si="0"/>
        <v>44</v>
      </c>
      <c r="K41" s="23">
        <f t="shared" si="1"/>
        <v>7.9279279279279285E-3</v>
      </c>
    </row>
    <row r="42" spans="1:12" s="33" customFormat="1" ht="15.75" thickBot="1" x14ac:dyDescent="0.3">
      <c r="A42" s="32"/>
      <c r="E42" s="27" t="s">
        <v>162</v>
      </c>
      <c r="F42" s="27"/>
      <c r="G42" s="28">
        <f>SUM(G2:G41)</f>
        <v>323569.64999999991</v>
      </c>
      <c r="H42" s="28">
        <f t="shared" ref="H42:J42" si="2">SUM(H2:H41)</f>
        <v>345569.64999999985</v>
      </c>
      <c r="I42" s="28">
        <f t="shared" si="2"/>
        <v>348535</v>
      </c>
      <c r="J42" s="28">
        <f t="shared" si="2"/>
        <v>2965.3500000000067</v>
      </c>
      <c r="K42" s="29">
        <f t="shared" si="1"/>
        <v>8.5080407993458531E-3</v>
      </c>
    </row>
    <row r="43" spans="1:12" ht="15.75" thickTop="1" x14ac:dyDescent="0.25">
      <c r="A43" s="7"/>
    </row>
    <row r="44" spans="1:12" x14ac:dyDescent="0.25">
      <c r="A44" s="7"/>
    </row>
    <row r="45" spans="1:12" ht="15.75" thickBot="1" x14ac:dyDescent="0.3">
      <c r="A45" s="7"/>
    </row>
    <row r="46" spans="1:12" ht="19.5" thickBot="1" x14ac:dyDescent="0.35">
      <c r="A46" s="92" t="s">
        <v>174</v>
      </c>
      <c r="B46" s="93"/>
      <c r="C46" s="93"/>
      <c r="D46" s="93"/>
      <c r="E46" s="93"/>
      <c r="F46" s="93"/>
      <c r="G46" s="93"/>
      <c r="H46" s="93"/>
      <c r="I46" s="93"/>
      <c r="J46" s="93"/>
      <c r="K46" s="38"/>
      <c r="L46" s="39"/>
    </row>
    <row r="47" spans="1:12" ht="15.75" x14ac:dyDescent="0.25">
      <c r="A47" s="40" t="s">
        <v>175</v>
      </c>
      <c r="B47" s="41"/>
      <c r="C47" s="41"/>
      <c r="D47" s="41" t="s">
        <v>176</v>
      </c>
      <c r="E47" s="41"/>
      <c r="F47" s="41"/>
      <c r="G47" s="42" t="s">
        <v>177</v>
      </c>
      <c r="H47" s="43"/>
      <c r="I47" s="44"/>
      <c r="J47" s="45"/>
      <c r="K47" s="46"/>
      <c r="L47" s="47"/>
    </row>
    <row r="48" spans="1:12" ht="16.5" thickBot="1" x14ac:dyDescent="0.3">
      <c r="A48" s="48" t="s">
        <v>163</v>
      </c>
      <c r="B48" s="49"/>
      <c r="C48" s="49"/>
      <c r="D48" s="49"/>
      <c r="E48" s="49"/>
      <c r="F48" s="49"/>
      <c r="G48" s="50"/>
      <c r="H48" s="51"/>
      <c r="I48" s="52"/>
      <c r="J48" s="53"/>
      <c r="K48" s="46"/>
      <c r="L48" s="47"/>
    </row>
    <row r="49" spans="1:12" ht="15.75" x14ac:dyDescent="0.25">
      <c r="A49" s="54"/>
      <c r="B49" s="55"/>
      <c r="C49" s="55"/>
      <c r="D49" s="55"/>
      <c r="E49" s="55"/>
      <c r="F49" s="55"/>
      <c r="G49" s="56"/>
      <c r="H49" s="57"/>
      <c r="I49" s="46"/>
      <c r="J49" s="46"/>
      <c r="K49" s="46"/>
      <c r="L49" s="47"/>
    </row>
    <row r="50" spans="1:12" ht="15.75" thickBot="1" x14ac:dyDescent="0.3">
      <c r="A50" s="58" t="s">
        <v>164</v>
      </c>
      <c r="B50" s="59"/>
      <c r="C50" s="59"/>
      <c r="D50" s="59"/>
      <c r="E50" s="59"/>
      <c r="F50" s="59"/>
      <c r="G50" s="60"/>
      <c r="H50" s="61">
        <v>323569.65000000002</v>
      </c>
      <c r="I50" s="46"/>
      <c r="J50" s="46"/>
      <c r="K50" s="46"/>
      <c r="L50" s="47"/>
    </row>
    <row r="51" spans="1:12" ht="15.75" x14ac:dyDescent="0.25">
      <c r="A51" s="54"/>
      <c r="B51" s="55"/>
      <c r="C51" s="55"/>
      <c r="D51" s="55"/>
      <c r="E51" s="55"/>
      <c r="F51" s="55"/>
      <c r="G51" s="56"/>
      <c r="H51" s="57"/>
      <c r="I51" s="46"/>
      <c r="J51" s="46"/>
      <c r="K51" s="46"/>
      <c r="L51" s="47"/>
    </row>
    <row r="52" spans="1:12" ht="15.75" x14ac:dyDescent="0.25">
      <c r="A52" s="62"/>
      <c r="B52" s="55"/>
      <c r="C52" s="55"/>
      <c r="D52" s="55"/>
      <c r="E52" s="55"/>
      <c r="F52" s="55"/>
      <c r="G52" s="56"/>
      <c r="H52" s="57"/>
      <c r="I52" s="46"/>
      <c r="J52" s="46"/>
      <c r="K52" s="46"/>
      <c r="L52" s="47"/>
    </row>
    <row r="53" spans="1:12" x14ac:dyDescent="0.25">
      <c r="A53" s="63"/>
      <c r="B53" s="46"/>
      <c r="C53" s="46"/>
      <c r="D53" s="46"/>
      <c r="E53" s="46"/>
      <c r="F53" s="64"/>
      <c r="G53" s="46"/>
      <c r="H53" s="64"/>
      <c r="I53" s="64"/>
      <c r="J53" s="64"/>
      <c r="K53" s="46"/>
      <c r="L53" s="47"/>
    </row>
    <row r="54" spans="1:12" ht="16.5" thickBot="1" x14ac:dyDescent="0.3">
      <c r="A54" s="65" t="s">
        <v>165</v>
      </c>
      <c r="B54" s="66"/>
      <c r="C54" s="66"/>
      <c r="D54" s="66"/>
      <c r="E54" s="66"/>
      <c r="F54" s="66"/>
      <c r="G54" s="67"/>
      <c r="H54" s="68">
        <f>H50+H53</f>
        <v>323569.65000000002</v>
      </c>
      <c r="I54" s="46"/>
      <c r="J54" s="46"/>
      <c r="K54" s="46"/>
      <c r="L54" s="47"/>
    </row>
    <row r="55" spans="1:12" ht="16.5" thickTop="1" x14ac:dyDescent="0.25">
      <c r="A55" s="54"/>
      <c r="B55" s="55"/>
      <c r="C55" s="55"/>
      <c r="D55" s="55"/>
      <c r="E55" s="55"/>
      <c r="F55" s="55"/>
      <c r="G55" s="56"/>
      <c r="H55" s="57"/>
      <c r="I55" s="46"/>
      <c r="J55" s="46"/>
      <c r="K55" s="46"/>
      <c r="L55" s="47"/>
    </row>
    <row r="56" spans="1:12" ht="16.5" thickBot="1" x14ac:dyDescent="0.3">
      <c r="A56" s="69"/>
      <c r="B56" s="46"/>
      <c r="C56" s="46"/>
      <c r="D56" s="46"/>
      <c r="E56" s="46"/>
      <c r="F56" s="46"/>
      <c r="G56" s="56"/>
      <c r="H56" s="64"/>
      <c r="I56" s="46"/>
      <c r="J56" s="46"/>
      <c r="K56" s="46"/>
      <c r="L56" s="47"/>
    </row>
    <row r="57" spans="1:12" ht="15.75" x14ac:dyDescent="0.25">
      <c r="A57" s="70" t="s">
        <v>166</v>
      </c>
      <c r="B57" s="44"/>
      <c r="C57" s="44"/>
      <c r="D57" s="44"/>
      <c r="E57" s="44"/>
      <c r="F57" s="44"/>
      <c r="G57" s="71"/>
      <c r="H57" s="72"/>
      <c r="I57" s="44"/>
      <c r="J57" s="44"/>
      <c r="K57" s="44"/>
      <c r="L57" s="73"/>
    </row>
    <row r="58" spans="1:12" ht="15.75" x14ac:dyDescent="0.25">
      <c r="A58" s="54" t="s">
        <v>167</v>
      </c>
      <c r="B58" s="46"/>
      <c r="C58" s="46"/>
      <c r="D58" s="46"/>
      <c r="E58" s="46"/>
      <c r="F58" s="74"/>
      <c r="G58" s="75"/>
      <c r="H58" s="64"/>
      <c r="I58" s="46"/>
      <c r="J58" s="46"/>
      <c r="K58" s="46"/>
      <c r="L58" s="47"/>
    </row>
    <row r="59" spans="1:12" ht="15.75" x14ac:dyDescent="0.25">
      <c r="A59" s="54"/>
      <c r="B59" s="46"/>
      <c r="C59" s="46"/>
      <c r="D59" s="46"/>
      <c r="E59" s="46"/>
      <c r="F59" s="74"/>
      <c r="G59" s="75"/>
      <c r="H59" s="64"/>
      <c r="I59" s="46"/>
      <c r="J59" s="46"/>
      <c r="K59" s="46"/>
      <c r="L59" s="47"/>
    </row>
    <row r="60" spans="1:12" ht="15.75" x14ac:dyDescent="0.25">
      <c r="A60" s="54"/>
      <c r="B60" s="46"/>
      <c r="C60" s="46"/>
      <c r="D60" s="46"/>
      <c r="E60" s="46"/>
      <c r="F60" s="46"/>
      <c r="G60" s="75"/>
      <c r="H60" s="64"/>
      <c r="I60" s="46"/>
      <c r="J60" s="46"/>
      <c r="K60" s="46"/>
      <c r="L60" s="47"/>
    </row>
    <row r="61" spans="1:12" ht="15.75" x14ac:dyDescent="0.25">
      <c r="A61" s="54" t="s">
        <v>167</v>
      </c>
      <c r="B61" s="46"/>
      <c r="C61" s="46"/>
      <c r="D61" s="46"/>
      <c r="E61" s="46"/>
      <c r="F61" s="74"/>
      <c r="G61" s="75"/>
      <c r="H61" s="64"/>
      <c r="I61" s="46"/>
      <c r="J61" s="46"/>
      <c r="K61" s="46"/>
      <c r="L61" s="47"/>
    </row>
    <row r="62" spans="1:12" ht="15.75" x14ac:dyDescent="0.25">
      <c r="A62" s="54"/>
      <c r="B62" s="46"/>
      <c r="C62" s="46"/>
      <c r="D62" s="46"/>
      <c r="E62" s="46"/>
      <c r="F62" s="74"/>
      <c r="G62" s="75"/>
      <c r="H62" s="64"/>
      <c r="I62" s="46"/>
      <c r="J62" s="46"/>
      <c r="K62" s="46"/>
      <c r="L62" s="47"/>
    </row>
    <row r="63" spans="1:12" ht="15.75" x14ac:dyDescent="0.25">
      <c r="A63" s="54"/>
      <c r="B63" s="46"/>
      <c r="C63" s="46"/>
      <c r="D63" s="46"/>
      <c r="E63" s="46"/>
      <c r="F63" s="74"/>
      <c r="G63" s="75"/>
      <c r="H63" s="64"/>
      <c r="I63" s="46"/>
      <c r="J63" s="46"/>
      <c r="K63" s="46"/>
      <c r="L63" s="47"/>
    </row>
    <row r="64" spans="1:12" ht="15.75" x14ac:dyDescent="0.25">
      <c r="A64" s="54" t="s">
        <v>167</v>
      </c>
      <c r="B64" s="46"/>
      <c r="C64" s="46"/>
      <c r="D64" s="46"/>
      <c r="E64" s="46"/>
      <c r="F64" s="74"/>
      <c r="G64" s="75"/>
      <c r="H64" s="64"/>
      <c r="I64" s="46"/>
      <c r="J64" s="46"/>
      <c r="K64" s="46"/>
      <c r="L64" s="47"/>
    </row>
    <row r="65" spans="1:12" ht="23.25" x14ac:dyDescent="0.35">
      <c r="A65" s="76" t="s">
        <v>168</v>
      </c>
      <c r="B65" s="77"/>
      <c r="C65" s="78"/>
      <c r="D65" s="79"/>
      <c r="E65" s="78"/>
      <c r="F65" s="80"/>
      <c r="G65" s="56"/>
      <c r="H65" s="64"/>
      <c r="I65" s="46"/>
      <c r="J65" s="46"/>
      <c r="K65" s="46"/>
      <c r="L65" s="47"/>
    </row>
    <row r="66" spans="1:12" ht="23.25" x14ac:dyDescent="0.35">
      <c r="A66" s="76" t="s">
        <v>169</v>
      </c>
      <c r="B66" s="77" t="s">
        <v>170</v>
      </c>
      <c r="C66" s="94"/>
      <c r="D66" s="94"/>
      <c r="E66" s="94"/>
      <c r="F66" s="94"/>
      <c r="G66" s="94"/>
      <c r="H66" s="94"/>
      <c r="I66" s="46"/>
      <c r="J66" s="46"/>
      <c r="K66" s="46"/>
      <c r="L66" s="47"/>
    </row>
    <row r="67" spans="1:12" ht="23.25" x14ac:dyDescent="0.35">
      <c r="A67" s="81"/>
      <c r="B67" s="77" t="s">
        <v>171</v>
      </c>
      <c r="C67" s="94"/>
      <c r="D67" s="94"/>
      <c r="E67" s="94"/>
      <c r="F67" s="94"/>
      <c r="G67" s="94"/>
      <c r="H67" s="94"/>
      <c r="I67" s="46"/>
      <c r="J67" s="46"/>
      <c r="K67" s="46"/>
      <c r="L67" s="47"/>
    </row>
    <row r="68" spans="1:12" ht="15.75" thickBot="1" x14ac:dyDescent="0.3">
      <c r="A68" s="82"/>
      <c r="B68" s="52"/>
      <c r="C68" s="52"/>
      <c r="D68" s="52"/>
      <c r="E68" s="52"/>
      <c r="F68" s="52"/>
      <c r="G68" s="52"/>
      <c r="H68" s="83"/>
      <c r="I68" s="83"/>
      <c r="J68" s="83"/>
      <c r="K68" s="84"/>
      <c r="L68" s="85"/>
    </row>
  </sheetData>
  <sortState ref="A1:K43">
    <sortCondition descending="1" ref="F1:F43"/>
  </sortState>
  <mergeCells count="2">
    <mergeCell ref="A46:J46"/>
    <mergeCell ref="C66:H67"/>
  </mergeCells>
  <pageMargins left="0.70866141732283472" right="0.70866141732283472" top="0.37" bottom="0.28999999999999998" header="0.31496062992125984" footer="0.31496062992125984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opLeftCell="A91" workbookViewId="0">
      <selection activeCell="D144" sqref="D144"/>
    </sheetView>
  </sheetViews>
  <sheetFormatPr defaultRowHeight="15" x14ac:dyDescent="0.25"/>
  <cols>
    <col min="2" max="2" width="25.28515625" customWidth="1"/>
    <col min="4" max="4" width="9.140625" customWidth="1"/>
    <col min="6" max="6" width="17" customWidth="1"/>
    <col min="8" max="8" width="13.140625" customWidth="1"/>
    <col min="9" max="9" width="9.140625" customWidth="1"/>
  </cols>
  <sheetData>
    <row r="1" spans="1:10" x14ac:dyDescent="0.25">
      <c r="A1" t="s">
        <v>147</v>
      </c>
      <c r="B1" t="s">
        <v>148</v>
      </c>
      <c r="C1" t="s">
        <v>149</v>
      </c>
      <c r="D1" t="s">
        <v>150</v>
      </c>
      <c r="F1" t="s">
        <v>151</v>
      </c>
      <c r="G1" t="s">
        <v>152</v>
      </c>
      <c r="H1" t="s">
        <v>153</v>
      </c>
      <c r="I1" t="s">
        <v>158</v>
      </c>
      <c r="J1" t="s">
        <v>159</v>
      </c>
    </row>
    <row r="2" spans="1:10" x14ac:dyDescent="0.25">
      <c r="A2" s="1">
        <v>43289</v>
      </c>
      <c r="B2">
        <v>2302080770</v>
      </c>
      <c r="C2" t="s">
        <v>12</v>
      </c>
      <c r="D2" t="s">
        <v>5</v>
      </c>
      <c r="F2" t="s">
        <v>13</v>
      </c>
      <c r="G2" t="s">
        <v>3</v>
      </c>
      <c r="I2">
        <v>9733.2999999999993</v>
      </c>
      <c r="J2">
        <v>9820</v>
      </c>
    </row>
    <row r="3" spans="1:10" x14ac:dyDescent="0.25">
      <c r="A3" s="4">
        <v>43285</v>
      </c>
      <c r="B3" s="5">
        <v>2302080770</v>
      </c>
      <c r="C3" s="5" t="s">
        <v>45</v>
      </c>
      <c r="D3" s="5"/>
      <c r="E3" s="5" t="s">
        <v>43</v>
      </c>
      <c r="F3" s="5"/>
      <c r="G3" s="5" t="s">
        <v>46</v>
      </c>
      <c r="H3" s="6">
        <v>9183.2999999999993</v>
      </c>
      <c r="I3" s="5"/>
      <c r="J3" s="5"/>
    </row>
    <row r="4" spans="1:10" x14ac:dyDescent="0.25">
      <c r="A4" s="1">
        <v>43289</v>
      </c>
      <c r="B4">
        <v>2302080771</v>
      </c>
      <c r="C4" t="s">
        <v>14</v>
      </c>
      <c r="D4" t="s">
        <v>5</v>
      </c>
      <c r="F4" t="s">
        <v>13</v>
      </c>
      <c r="G4" t="s">
        <v>3</v>
      </c>
      <c r="I4">
        <v>9733.2999999999993</v>
      </c>
      <c r="J4">
        <v>9820</v>
      </c>
    </row>
    <row r="5" spans="1:10" x14ac:dyDescent="0.25">
      <c r="A5" s="4">
        <v>43285</v>
      </c>
      <c r="B5" s="5">
        <v>2302080771</v>
      </c>
      <c r="C5" s="5" t="s">
        <v>48</v>
      </c>
      <c r="D5" s="5"/>
      <c r="E5" s="5" t="s">
        <v>43</v>
      </c>
      <c r="F5" s="5"/>
      <c r="G5" s="5" t="s">
        <v>46</v>
      </c>
      <c r="H5" s="6">
        <v>9183.2999999999993</v>
      </c>
      <c r="I5" s="5"/>
      <c r="J5" s="5"/>
    </row>
    <row r="6" spans="1:10" x14ac:dyDescent="0.25">
      <c r="A6" s="1">
        <v>43289</v>
      </c>
      <c r="B6">
        <v>2302080772</v>
      </c>
      <c r="C6" t="s">
        <v>15</v>
      </c>
      <c r="D6" t="s">
        <v>5</v>
      </c>
      <c r="F6" t="s">
        <v>13</v>
      </c>
      <c r="G6" t="s">
        <v>3</v>
      </c>
      <c r="I6">
        <v>9733.2999999999993</v>
      </c>
      <c r="J6">
        <v>9820</v>
      </c>
    </row>
    <row r="7" spans="1:10" x14ac:dyDescent="0.25">
      <c r="A7" s="4">
        <v>43285</v>
      </c>
      <c r="B7" s="5">
        <v>2302080772</v>
      </c>
      <c r="C7" s="5" t="s">
        <v>50</v>
      </c>
      <c r="D7" s="5"/>
      <c r="E7" s="5" t="s">
        <v>43</v>
      </c>
      <c r="F7" s="5"/>
      <c r="G7" s="5" t="s">
        <v>46</v>
      </c>
      <c r="H7" s="6">
        <v>9183.2999999999993</v>
      </c>
      <c r="I7" s="5"/>
      <c r="J7" s="5"/>
    </row>
    <row r="8" spans="1:10" x14ac:dyDescent="0.25">
      <c r="A8" s="1">
        <v>43289</v>
      </c>
      <c r="B8">
        <v>2302080773</v>
      </c>
      <c r="C8" t="s">
        <v>16</v>
      </c>
      <c r="D8" t="s">
        <v>5</v>
      </c>
      <c r="F8" t="s">
        <v>13</v>
      </c>
      <c r="G8" t="s">
        <v>3</v>
      </c>
      <c r="I8">
        <v>9733.2999999999993</v>
      </c>
      <c r="J8">
        <v>9820</v>
      </c>
    </row>
    <row r="9" spans="1:10" x14ac:dyDescent="0.25">
      <c r="A9" s="4">
        <v>43285</v>
      </c>
      <c r="B9" s="5">
        <v>2302080773</v>
      </c>
      <c r="C9" s="5" t="s">
        <v>52</v>
      </c>
      <c r="D9" s="5"/>
      <c r="E9" s="5" t="s">
        <v>43</v>
      </c>
      <c r="F9" s="5"/>
      <c r="G9" s="5" t="s">
        <v>46</v>
      </c>
      <c r="H9" s="6">
        <v>9183.2999999999993</v>
      </c>
      <c r="I9" s="5"/>
      <c r="J9" s="5"/>
    </row>
    <row r="10" spans="1:10" x14ac:dyDescent="0.25">
      <c r="A10" s="1">
        <v>43289</v>
      </c>
      <c r="B10">
        <v>2302080774</v>
      </c>
      <c r="C10" t="s">
        <v>17</v>
      </c>
      <c r="D10" t="s">
        <v>5</v>
      </c>
      <c r="F10" t="s">
        <v>13</v>
      </c>
      <c r="G10" t="s">
        <v>3</v>
      </c>
      <c r="I10">
        <v>9733.2999999999993</v>
      </c>
      <c r="J10">
        <v>9820</v>
      </c>
    </row>
    <row r="11" spans="1:10" x14ac:dyDescent="0.25">
      <c r="A11" s="4">
        <v>43285</v>
      </c>
      <c r="B11" s="5">
        <v>2302080774</v>
      </c>
      <c r="C11" s="5" t="s">
        <v>54</v>
      </c>
      <c r="D11" s="5"/>
      <c r="E11" s="5" t="s">
        <v>43</v>
      </c>
      <c r="F11" s="5"/>
      <c r="G11" s="5" t="s">
        <v>46</v>
      </c>
      <c r="H11" s="6">
        <v>9183.2999999999993</v>
      </c>
      <c r="I11" s="5"/>
      <c r="J11" s="5"/>
    </row>
    <row r="12" spans="1:10" x14ac:dyDescent="0.25">
      <c r="A12" s="1">
        <v>43289</v>
      </c>
      <c r="B12">
        <v>2302080775</v>
      </c>
      <c r="C12" t="s">
        <v>18</v>
      </c>
      <c r="D12" t="s">
        <v>5</v>
      </c>
      <c r="F12" t="s">
        <v>13</v>
      </c>
      <c r="G12" t="s">
        <v>3</v>
      </c>
      <c r="I12">
        <v>9733.2999999999993</v>
      </c>
      <c r="J12">
        <v>9820</v>
      </c>
    </row>
    <row r="13" spans="1:10" x14ac:dyDescent="0.25">
      <c r="A13" s="4">
        <v>43285</v>
      </c>
      <c r="B13" s="5">
        <v>2302080775</v>
      </c>
      <c r="C13" s="5" t="s">
        <v>56</v>
      </c>
      <c r="D13" s="5"/>
      <c r="E13" s="5" t="s">
        <v>43</v>
      </c>
      <c r="F13" s="5"/>
      <c r="G13" s="5" t="s">
        <v>46</v>
      </c>
      <c r="H13" s="6">
        <v>9183.2999999999993</v>
      </c>
      <c r="I13" s="5"/>
      <c r="J13" s="5"/>
    </row>
    <row r="14" spans="1:10" x14ac:dyDescent="0.25">
      <c r="A14" s="1">
        <v>43289</v>
      </c>
      <c r="B14">
        <v>2302080776</v>
      </c>
      <c r="C14" t="s">
        <v>19</v>
      </c>
      <c r="D14" t="s">
        <v>5</v>
      </c>
      <c r="F14" t="s">
        <v>13</v>
      </c>
      <c r="G14" t="s">
        <v>3</v>
      </c>
      <c r="I14">
        <v>9733.2999999999993</v>
      </c>
      <c r="J14">
        <v>9820</v>
      </c>
    </row>
    <row r="15" spans="1:10" x14ac:dyDescent="0.25">
      <c r="A15" s="4">
        <v>43285</v>
      </c>
      <c r="B15" s="5">
        <v>2302080776</v>
      </c>
      <c r="C15" s="5" t="s">
        <v>58</v>
      </c>
      <c r="D15" s="5"/>
      <c r="E15" s="5" t="s">
        <v>43</v>
      </c>
      <c r="F15" s="5"/>
      <c r="G15" s="5" t="s">
        <v>46</v>
      </c>
      <c r="H15" s="6">
        <v>9183.2999999999993</v>
      </c>
      <c r="I15" s="5"/>
      <c r="J15" s="5"/>
    </row>
    <row r="16" spans="1:10" x14ac:dyDescent="0.25">
      <c r="A16" s="1">
        <v>43289</v>
      </c>
      <c r="B16">
        <v>2302080777</v>
      </c>
      <c r="C16" t="s">
        <v>20</v>
      </c>
      <c r="D16" t="s">
        <v>5</v>
      </c>
      <c r="F16" t="s">
        <v>13</v>
      </c>
      <c r="G16" t="s">
        <v>3</v>
      </c>
      <c r="I16">
        <v>9733.2999999999993</v>
      </c>
      <c r="J16">
        <v>9820</v>
      </c>
    </row>
    <row r="17" spans="1:10" x14ac:dyDescent="0.25">
      <c r="A17" s="4">
        <v>43285</v>
      </c>
      <c r="B17" s="5">
        <v>2302080777</v>
      </c>
      <c r="C17" s="5" t="s">
        <v>60</v>
      </c>
      <c r="D17" s="5"/>
      <c r="E17" s="5" t="s">
        <v>43</v>
      </c>
      <c r="F17" s="5"/>
      <c r="G17" s="5" t="s">
        <v>46</v>
      </c>
      <c r="H17" s="6">
        <v>9183.2999999999993</v>
      </c>
      <c r="I17" s="5"/>
      <c r="J17" s="5"/>
    </row>
    <row r="18" spans="1:10" x14ac:dyDescent="0.25">
      <c r="A18" s="1">
        <v>43289</v>
      </c>
      <c r="B18">
        <v>2302080788</v>
      </c>
      <c r="C18" t="s">
        <v>12</v>
      </c>
      <c r="D18" t="s">
        <v>5</v>
      </c>
      <c r="F18" t="s">
        <v>13</v>
      </c>
      <c r="G18" t="s">
        <v>3</v>
      </c>
      <c r="I18">
        <v>3035.95</v>
      </c>
      <c r="J18">
        <v>3055</v>
      </c>
    </row>
    <row r="19" spans="1:10" x14ac:dyDescent="0.25">
      <c r="A19" s="4">
        <v>43285</v>
      </c>
      <c r="B19" s="5">
        <v>2302080788</v>
      </c>
      <c r="C19" s="5" t="s">
        <v>45</v>
      </c>
      <c r="D19" s="5"/>
      <c r="E19" s="5" t="s">
        <v>43</v>
      </c>
      <c r="F19" s="5"/>
      <c r="G19" s="5" t="s">
        <v>46</v>
      </c>
      <c r="H19" s="6">
        <v>2485.9499999999998</v>
      </c>
      <c r="I19" s="5"/>
      <c r="J19" s="5"/>
    </row>
    <row r="20" spans="1:10" x14ac:dyDescent="0.25">
      <c r="A20" s="1">
        <v>43289</v>
      </c>
      <c r="B20">
        <v>2302080789</v>
      </c>
      <c r="C20" t="s">
        <v>14</v>
      </c>
      <c r="D20" t="s">
        <v>5</v>
      </c>
      <c r="F20" t="s">
        <v>13</v>
      </c>
      <c r="G20" t="s">
        <v>3</v>
      </c>
      <c r="I20">
        <v>3035.95</v>
      </c>
      <c r="J20">
        <v>3055</v>
      </c>
    </row>
    <row r="21" spans="1:10" x14ac:dyDescent="0.25">
      <c r="A21" s="4">
        <v>43285</v>
      </c>
      <c r="B21" s="5">
        <v>2302080789</v>
      </c>
      <c r="C21" s="5" t="s">
        <v>48</v>
      </c>
      <c r="D21" s="5"/>
      <c r="E21" s="5" t="s">
        <v>43</v>
      </c>
      <c r="F21" s="5"/>
      <c r="G21" s="5" t="s">
        <v>46</v>
      </c>
      <c r="H21" s="6">
        <v>2485.9499999999998</v>
      </c>
      <c r="I21" s="5"/>
      <c r="J21" s="5"/>
    </row>
    <row r="22" spans="1:10" x14ac:dyDescent="0.25">
      <c r="A22" s="1">
        <v>43289</v>
      </c>
      <c r="B22">
        <v>2302080790</v>
      </c>
      <c r="C22" t="s">
        <v>15</v>
      </c>
      <c r="D22" t="s">
        <v>5</v>
      </c>
      <c r="F22" t="s">
        <v>13</v>
      </c>
      <c r="G22" t="s">
        <v>3</v>
      </c>
      <c r="I22">
        <v>3035.95</v>
      </c>
      <c r="J22">
        <v>3055</v>
      </c>
    </row>
    <row r="23" spans="1:10" x14ac:dyDescent="0.25">
      <c r="A23" s="4">
        <v>43285</v>
      </c>
      <c r="B23" s="5">
        <v>2302080790</v>
      </c>
      <c r="C23" s="5" t="s">
        <v>50</v>
      </c>
      <c r="D23" s="5"/>
      <c r="E23" s="5" t="s">
        <v>43</v>
      </c>
      <c r="F23" s="5"/>
      <c r="G23" s="5" t="s">
        <v>46</v>
      </c>
      <c r="H23" s="6">
        <v>2485.9499999999998</v>
      </c>
      <c r="I23" s="5"/>
      <c r="J23" s="5"/>
    </row>
    <row r="24" spans="1:10" x14ac:dyDescent="0.25">
      <c r="A24" s="1">
        <v>43289</v>
      </c>
      <c r="B24">
        <v>2302080791</v>
      </c>
      <c r="C24" t="s">
        <v>16</v>
      </c>
      <c r="D24" t="s">
        <v>5</v>
      </c>
      <c r="F24" t="s">
        <v>13</v>
      </c>
      <c r="G24" t="s">
        <v>3</v>
      </c>
      <c r="I24">
        <v>3035.95</v>
      </c>
      <c r="J24">
        <v>3055</v>
      </c>
    </row>
    <row r="25" spans="1:10" x14ac:dyDescent="0.25">
      <c r="A25" s="4">
        <v>43285</v>
      </c>
      <c r="B25" s="5">
        <v>2302080791</v>
      </c>
      <c r="C25" s="5" t="s">
        <v>52</v>
      </c>
      <c r="D25" s="5"/>
      <c r="E25" s="5" t="s">
        <v>43</v>
      </c>
      <c r="F25" s="5"/>
      <c r="G25" s="5" t="s">
        <v>46</v>
      </c>
      <c r="H25" s="6">
        <v>2485.9499999999998</v>
      </c>
      <c r="I25" s="5"/>
      <c r="J25" s="5"/>
    </row>
    <row r="26" spans="1:10" x14ac:dyDescent="0.25">
      <c r="A26" s="1">
        <v>43289</v>
      </c>
      <c r="B26">
        <v>2302080792</v>
      </c>
      <c r="C26" t="s">
        <v>17</v>
      </c>
      <c r="D26" t="s">
        <v>5</v>
      </c>
      <c r="F26" t="s">
        <v>13</v>
      </c>
      <c r="G26" t="s">
        <v>3</v>
      </c>
      <c r="I26">
        <v>3035.95</v>
      </c>
      <c r="J26">
        <v>3055</v>
      </c>
    </row>
    <row r="27" spans="1:10" x14ac:dyDescent="0.25">
      <c r="A27" s="4">
        <v>43285</v>
      </c>
      <c r="B27" s="5">
        <v>2302080792</v>
      </c>
      <c r="C27" s="5" t="s">
        <v>54</v>
      </c>
      <c r="D27" s="5"/>
      <c r="E27" s="5" t="s">
        <v>43</v>
      </c>
      <c r="F27" s="5"/>
      <c r="G27" s="5" t="s">
        <v>46</v>
      </c>
      <c r="H27" s="6">
        <v>2485.9499999999998</v>
      </c>
      <c r="I27" s="5"/>
      <c r="J27" s="5"/>
    </row>
    <row r="28" spans="1:10" x14ac:dyDescent="0.25">
      <c r="A28" s="1">
        <v>43289</v>
      </c>
      <c r="B28">
        <v>2302080793</v>
      </c>
      <c r="C28" t="s">
        <v>18</v>
      </c>
      <c r="D28" t="s">
        <v>5</v>
      </c>
      <c r="F28" t="s">
        <v>13</v>
      </c>
      <c r="G28" t="s">
        <v>3</v>
      </c>
      <c r="I28">
        <v>3035.95</v>
      </c>
      <c r="J28">
        <v>3055</v>
      </c>
    </row>
    <row r="29" spans="1:10" x14ac:dyDescent="0.25">
      <c r="A29" s="4">
        <v>43285</v>
      </c>
      <c r="B29" s="5">
        <v>2302080793</v>
      </c>
      <c r="C29" s="5" t="s">
        <v>56</v>
      </c>
      <c r="D29" s="5"/>
      <c r="E29" s="5" t="s">
        <v>43</v>
      </c>
      <c r="F29" s="5"/>
      <c r="G29" s="5" t="s">
        <v>46</v>
      </c>
      <c r="H29" s="6">
        <v>2485.9499999999998</v>
      </c>
      <c r="I29" s="5"/>
      <c r="J29" s="5"/>
    </row>
    <row r="30" spans="1:10" x14ac:dyDescent="0.25">
      <c r="A30" s="1">
        <v>43289</v>
      </c>
      <c r="B30">
        <v>2302080794</v>
      </c>
      <c r="C30" t="s">
        <v>19</v>
      </c>
      <c r="D30" t="s">
        <v>5</v>
      </c>
      <c r="F30" t="s">
        <v>13</v>
      </c>
      <c r="G30" t="s">
        <v>3</v>
      </c>
      <c r="I30">
        <v>3035.95</v>
      </c>
      <c r="J30">
        <v>3055</v>
      </c>
    </row>
    <row r="31" spans="1:10" x14ac:dyDescent="0.25">
      <c r="A31" s="4">
        <v>43285</v>
      </c>
      <c r="B31" s="5">
        <v>2302080794</v>
      </c>
      <c r="C31" s="5" t="s">
        <v>58</v>
      </c>
      <c r="D31" s="5"/>
      <c r="E31" s="5" t="s">
        <v>43</v>
      </c>
      <c r="F31" s="5"/>
      <c r="G31" s="5" t="s">
        <v>46</v>
      </c>
      <c r="H31" s="6">
        <v>2485.9499999999998</v>
      </c>
      <c r="I31" s="5"/>
      <c r="J31" s="5"/>
    </row>
    <row r="32" spans="1:10" x14ac:dyDescent="0.25">
      <c r="A32" s="1">
        <v>43289</v>
      </c>
      <c r="B32">
        <v>2302080795</v>
      </c>
      <c r="C32" t="s">
        <v>20</v>
      </c>
      <c r="D32" t="s">
        <v>5</v>
      </c>
      <c r="F32" t="s">
        <v>13</v>
      </c>
      <c r="G32" t="s">
        <v>3</v>
      </c>
      <c r="I32">
        <v>3035.95</v>
      </c>
      <c r="J32">
        <v>3055</v>
      </c>
    </row>
    <row r="33" spans="1:10" x14ac:dyDescent="0.25">
      <c r="A33" s="4">
        <v>43285</v>
      </c>
      <c r="B33" s="5">
        <v>2302080795</v>
      </c>
      <c r="C33" s="5" t="s">
        <v>60</v>
      </c>
      <c r="D33" s="5"/>
      <c r="E33" s="5" t="s">
        <v>43</v>
      </c>
      <c r="F33" s="5"/>
      <c r="G33" s="5" t="s">
        <v>46</v>
      </c>
      <c r="H33" s="6">
        <v>2485.9499999999998</v>
      </c>
      <c r="I33" s="5"/>
      <c r="J33" s="5"/>
    </row>
    <row r="34" spans="1:10" x14ac:dyDescent="0.25">
      <c r="A34" s="1">
        <v>43289</v>
      </c>
      <c r="B34">
        <v>2302080798</v>
      </c>
      <c r="C34" t="s">
        <v>21</v>
      </c>
      <c r="D34" t="s">
        <v>5</v>
      </c>
      <c r="F34" t="s">
        <v>13</v>
      </c>
      <c r="G34" t="s">
        <v>3</v>
      </c>
      <c r="I34">
        <v>6268.3</v>
      </c>
      <c r="J34">
        <v>6320</v>
      </c>
    </row>
    <row r="35" spans="1:10" x14ac:dyDescent="0.25">
      <c r="A35" s="4">
        <v>43285</v>
      </c>
      <c r="B35" s="5">
        <v>2302080798</v>
      </c>
      <c r="C35" s="5" t="s">
        <v>45</v>
      </c>
      <c r="D35" s="5"/>
      <c r="E35" s="5" t="s">
        <v>43</v>
      </c>
      <c r="F35" s="5"/>
      <c r="G35" s="5" t="s">
        <v>46</v>
      </c>
      <c r="H35" s="6">
        <v>5718.3</v>
      </c>
      <c r="I35" s="5"/>
      <c r="J35" s="5"/>
    </row>
    <row r="36" spans="1:10" x14ac:dyDescent="0.25">
      <c r="A36" s="1">
        <v>43289</v>
      </c>
      <c r="B36">
        <v>2302080799</v>
      </c>
      <c r="C36" t="s">
        <v>22</v>
      </c>
      <c r="D36" t="s">
        <v>5</v>
      </c>
      <c r="F36" t="s">
        <v>13</v>
      </c>
      <c r="G36" t="s">
        <v>3</v>
      </c>
      <c r="I36">
        <v>6268.3</v>
      </c>
      <c r="J36">
        <v>6320</v>
      </c>
    </row>
    <row r="37" spans="1:10" x14ac:dyDescent="0.25">
      <c r="A37" s="4">
        <v>43285</v>
      </c>
      <c r="B37" s="5">
        <v>2302080799</v>
      </c>
      <c r="C37" s="5" t="s">
        <v>50</v>
      </c>
      <c r="D37" s="5"/>
      <c r="E37" s="5" t="s">
        <v>43</v>
      </c>
      <c r="F37" s="5"/>
      <c r="G37" s="5" t="s">
        <v>46</v>
      </c>
      <c r="H37" s="6">
        <v>5718.3</v>
      </c>
      <c r="I37" s="5"/>
      <c r="J37" s="5"/>
    </row>
    <row r="38" spans="1:10" x14ac:dyDescent="0.25">
      <c r="A38" s="1">
        <v>43289</v>
      </c>
      <c r="B38">
        <v>2302080800</v>
      </c>
      <c r="C38" t="s">
        <v>23</v>
      </c>
      <c r="D38" t="s">
        <v>5</v>
      </c>
      <c r="F38" t="s">
        <v>13</v>
      </c>
      <c r="G38" t="s">
        <v>3</v>
      </c>
      <c r="I38">
        <v>6268.3</v>
      </c>
      <c r="J38">
        <v>6320</v>
      </c>
    </row>
    <row r="39" spans="1:10" x14ac:dyDescent="0.25">
      <c r="A39" s="4">
        <v>43285</v>
      </c>
      <c r="B39" s="5">
        <v>2302080800</v>
      </c>
      <c r="C39" s="5" t="s">
        <v>64</v>
      </c>
      <c r="D39" s="5"/>
      <c r="E39" s="5" t="s">
        <v>43</v>
      </c>
      <c r="F39" s="5"/>
      <c r="G39" s="5" t="s">
        <v>46</v>
      </c>
      <c r="H39" s="6">
        <v>5718.3</v>
      </c>
      <c r="I39" s="5"/>
      <c r="J39" s="5"/>
    </row>
    <row r="40" spans="1:10" x14ac:dyDescent="0.25">
      <c r="A40" s="1">
        <v>43289</v>
      </c>
      <c r="B40">
        <v>2302080802</v>
      </c>
      <c r="C40" t="s">
        <v>24</v>
      </c>
      <c r="D40" t="s">
        <v>5</v>
      </c>
      <c r="F40" t="s">
        <v>13</v>
      </c>
      <c r="G40" t="s">
        <v>3</v>
      </c>
      <c r="I40">
        <v>16441.599999999999</v>
      </c>
      <c r="J40">
        <v>16590</v>
      </c>
    </row>
    <row r="41" spans="1:10" x14ac:dyDescent="0.25">
      <c r="A41" s="4">
        <v>43285</v>
      </c>
      <c r="B41" s="5">
        <v>2302080802</v>
      </c>
      <c r="C41" s="5" t="s">
        <v>66</v>
      </c>
      <c r="D41" s="5"/>
      <c r="E41" s="5" t="s">
        <v>43</v>
      </c>
      <c r="F41" s="5"/>
      <c r="G41" s="5" t="s">
        <v>46</v>
      </c>
      <c r="H41" s="6">
        <v>6708.3</v>
      </c>
      <c r="I41" s="5"/>
      <c r="J41" s="5"/>
    </row>
    <row r="42" spans="1:10" x14ac:dyDescent="0.25">
      <c r="A42" s="4">
        <v>43285</v>
      </c>
      <c r="B42" s="5">
        <v>2302080802</v>
      </c>
      <c r="C42" s="5" t="s">
        <v>66</v>
      </c>
      <c r="D42" s="5"/>
      <c r="E42" s="5" t="s">
        <v>43</v>
      </c>
      <c r="F42" s="5"/>
      <c r="G42" s="5" t="s">
        <v>46</v>
      </c>
      <c r="H42" s="6">
        <v>9183.2999999999993</v>
      </c>
      <c r="I42" s="5"/>
      <c r="J42" s="5"/>
    </row>
    <row r="43" spans="1:10" x14ac:dyDescent="0.25">
      <c r="A43" s="1">
        <v>43289</v>
      </c>
      <c r="B43">
        <v>2302080814</v>
      </c>
      <c r="C43" t="s">
        <v>17</v>
      </c>
      <c r="D43" t="s">
        <v>5</v>
      </c>
      <c r="F43" t="s">
        <v>13</v>
      </c>
      <c r="G43" t="s">
        <v>3</v>
      </c>
      <c r="I43">
        <v>7753.3</v>
      </c>
      <c r="J43">
        <v>7820</v>
      </c>
    </row>
    <row r="44" spans="1:10" x14ac:dyDescent="0.25">
      <c r="A44" s="4">
        <v>43285</v>
      </c>
      <c r="B44" s="5">
        <v>2302080814</v>
      </c>
      <c r="C44" s="5" t="s">
        <v>54</v>
      </c>
      <c r="D44" s="5"/>
      <c r="E44" s="5" t="s">
        <v>43</v>
      </c>
      <c r="F44" s="5"/>
      <c r="G44" s="5" t="s">
        <v>46</v>
      </c>
      <c r="H44" s="6">
        <v>7203.3</v>
      </c>
      <c r="I44" s="5"/>
      <c r="J44" s="5"/>
    </row>
    <row r="45" spans="1:10" x14ac:dyDescent="0.25">
      <c r="A45" s="1">
        <v>43289</v>
      </c>
      <c r="B45">
        <v>2302080815</v>
      </c>
      <c r="C45" t="s">
        <v>16</v>
      </c>
      <c r="D45" t="s">
        <v>5</v>
      </c>
      <c r="F45" t="s">
        <v>13</v>
      </c>
      <c r="G45" t="s">
        <v>3</v>
      </c>
      <c r="I45">
        <v>7753.3</v>
      </c>
      <c r="J45">
        <v>7820</v>
      </c>
    </row>
    <row r="46" spans="1:10" x14ac:dyDescent="0.25">
      <c r="A46" s="4">
        <v>43285</v>
      </c>
      <c r="B46" s="5">
        <v>2302080815</v>
      </c>
      <c r="C46" s="5" t="s">
        <v>52</v>
      </c>
      <c r="D46" s="5"/>
      <c r="E46" s="5" t="s">
        <v>43</v>
      </c>
      <c r="F46" s="5"/>
      <c r="G46" s="5" t="s">
        <v>46</v>
      </c>
      <c r="H46" s="6">
        <v>7203.3</v>
      </c>
      <c r="I46" s="5"/>
      <c r="J46" s="5"/>
    </row>
    <row r="47" spans="1:10" x14ac:dyDescent="0.25">
      <c r="A47" s="1">
        <v>43289</v>
      </c>
      <c r="B47">
        <v>2302080830</v>
      </c>
      <c r="C47" t="s">
        <v>25</v>
      </c>
      <c r="D47" t="s">
        <v>5</v>
      </c>
      <c r="F47" t="s">
        <v>13</v>
      </c>
      <c r="G47" t="s">
        <v>3</v>
      </c>
      <c r="I47">
        <v>10723.3</v>
      </c>
      <c r="J47">
        <v>10820</v>
      </c>
    </row>
    <row r="48" spans="1:10" x14ac:dyDescent="0.25">
      <c r="A48" s="4">
        <v>43285</v>
      </c>
      <c r="B48" s="5">
        <v>2302080830</v>
      </c>
      <c r="C48" s="5" t="s">
        <v>79</v>
      </c>
      <c r="D48" s="5"/>
      <c r="E48" s="5" t="s">
        <v>43</v>
      </c>
      <c r="F48" s="5"/>
      <c r="G48" s="5" t="s">
        <v>46</v>
      </c>
      <c r="H48" s="6">
        <v>10173.299999999999</v>
      </c>
      <c r="I48" s="5"/>
      <c r="J48" s="5"/>
    </row>
    <row r="49" spans="1:10" x14ac:dyDescent="0.25">
      <c r="A49" s="1">
        <v>43289</v>
      </c>
      <c r="B49">
        <v>2302080831</v>
      </c>
      <c r="C49" t="s">
        <v>26</v>
      </c>
      <c r="D49" t="s">
        <v>5</v>
      </c>
      <c r="F49" t="s">
        <v>13</v>
      </c>
      <c r="G49" t="s">
        <v>3</v>
      </c>
      <c r="I49">
        <v>10723.3</v>
      </c>
      <c r="J49">
        <v>10820</v>
      </c>
    </row>
    <row r="50" spans="1:10" x14ac:dyDescent="0.25">
      <c r="A50" s="4">
        <v>43285</v>
      </c>
      <c r="B50" s="5">
        <v>2302080831</v>
      </c>
      <c r="C50" s="5" t="s">
        <v>81</v>
      </c>
      <c r="D50" s="5"/>
      <c r="E50" s="5" t="s">
        <v>43</v>
      </c>
      <c r="F50" s="5"/>
      <c r="G50" s="5" t="s">
        <v>46</v>
      </c>
      <c r="H50" s="6">
        <v>10173.299999999999</v>
      </c>
      <c r="I50" s="5"/>
      <c r="J50" s="5"/>
    </row>
    <row r="51" spans="1:10" x14ac:dyDescent="0.25">
      <c r="A51" s="1">
        <v>43282</v>
      </c>
      <c r="B51">
        <v>2302080837</v>
      </c>
      <c r="C51" t="s">
        <v>2</v>
      </c>
      <c r="D51" t="s">
        <v>5</v>
      </c>
      <c r="F51" t="s">
        <v>4</v>
      </c>
      <c r="G51" t="s">
        <v>3</v>
      </c>
      <c r="I51">
        <v>2530</v>
      </c>
      <c r="J51">
        <v>2550</v>
      </c>
    </row>
    <row r="52" spans="1:10" x14ac:dyDescent="0.25">
      <c r="A52" s="1">
        <v>43286</v>
      </c>
      <c r="B52">
        <v>2302081450</v>
      </c>
      <c r="C52" t="s">
        <v>6</v>
      </c>
      <c r="D52" t="s">
        <v>9</v>
      </c>
      <c r="F52" t="s">
        <v>8</v>
      </c>
      <c r="G52" t="s">
        <v>7</v>
      </c>
      <c r="I52">
        <v>74.31</v>
      </c>
      <c r="J52">
        <v>85</v>
      </c>
    </row>
    <row r="53" spans="1:10" x14ac:dyDescent="0.25">
      <c r="A53" s="4">
        <v>43286</v>
      </c>
      <c r="B53" s="5">
        <v>2302081450</v>
      </c>
      <c r="C53" s="5" t="s">
        <v>138</v>
      </c>
      <c r="D53" s="5"/>
      <c r="E53" s="5" t="s">
        <v>136</v>
      </c>
      <c r="F53" s="5"/>
      <c r="G53" s="5" t="s">
        <v>139</v>
      </c>
      <c r="H53" s="6">
        <v>74.31</v>
      </c>
      <c r="I53" s="5"/>
      <c r="J53" s="5"/>
    </row>
    <row r="54" spans="1:10" x14ac:dyDescent="0.25">
      <c r="A54" s="1">
        <v>43286</v>
      </c>
      <c r="B54">
        <v>2302081798</v>
      </c>
      <c r="C54" t="s">
        <v>10</v>
      </c>
      <c r="D54" t="s">
        <v>5</v>
      </c>
      <c r="F54" t="s">
        <v>11</v>
      </c>
      <c r="G54" t="s">
        <v>3</v>
      </c>
      <c r="I54">
        <v>11713.3</v>
      </c>
      <c r="J54">
        <v>11820</v>
      </c>
    </row>
    <row r="55" spans="1:10" x14ac:dyDescent="0.25">
      <c r="A55" s="4">
        <v>43287</v>
      </c>
      <c r="B55" s="5">
        <v>2302081798</v>
      </c>
      <c r="C55" s="5" t="s">
        <v>83</v>
      </c>
      <c r="D55" s="5"/>
      <c r="E55" s="5" t="s">
        <v>43</v>
      </c>
      <c r="F55" s="5"/>
      <c r="G55" s="5" t="s">
        <v>46</v>
      </c>
      <c r="H55" s="6">
        <v>11163.3</v>
      </c>
      <c r="I55" s="5"/>
      <c r="J55" s="5"/>
    </row>
    <row r="56" spans="1:10" x14ac:dyDescent="0.25">
      <c r="A56" s="1">
        <v>43286</v>
      </c>
      <c r="B56">
        <v>2302081810</v>
      </c>
      <c r="C56" t="s">
        <v>10</v>
      </c>
      <c r="D56" t="s">
        <v>5</v>
      </c>
      <c r="F56" t="s">
        <v>11</v>
      </c>
      <c r="G56" t="s">
        <v>3</v>
      </c>
      <c r="I56">
        <v>4520.95</v>
      </c>
      <c r="J56">
        <v>4555</v>
      </c>
    </row>
    <row r="57" spans="1:10" x14ac:dyDescent="0.25">
      <c r="A57" s="4">
        <v>43287</v>
      </c>
      <c r="B57" s="5">
        <v>2302081810</v>
      </c>
      <c r="C57" s="5" t="s">
        <v>83</v>
      </c>
      <c r="D57" s="5"/>
      <c r="E57" s="5" t="s">
        <v>43</v>
      </c>
      <c r="F57" s="5"/>
      <c r="G57" s="5" t="s">
        <v>46</v>
      </c>
      <c r="H57" s="6">
        <v>3970.95</v>
      </c>
      <c r="I57" s="5"/>
      <c r="J57" s="5"/>
    </row>
    <row r="58" spans="1:10" x14ac:dyDescent="0.25">
      <c r="A58" s="1">
        <v>43286</v>
      </c>
      <c r="B58">
        <v>2302081811</v>
      </c>
      <c r="C58" t="s">
        <v>10</v>
      </c>
      <c r="D58" t="s">
        <v>5</v>
      </c>
      <c r="F58" t="s">
        <v>11</v>
      </c>
      <c r="G58" t="s">
        <v>3</v>
      </c>
      <c r="I58">
        <v>6763.3</v>
      </c>
      <c r="J58">
        <v>6820</v>
      </c>
    </row>
    <row r="59" spans="1:10" x14ac:dyDescent="0.25">
      <c r="A59" s="4">
        <v>43287</v>
      </c>
      <c r="B59" s="5">
        <v>2302081811</v>
      </c>
      <c r="C59" s="5" t="s">
        <v>83</v>
      </c>
      <c r="D59" s="5"/>
      <c r="E59" s="5" t="s">
        <v>43</v>
      </c>
      <c r="F59" s="5"/>
      <c r="G59" s="5" t="s">
        <v>46</v>
      </c>
      <c r="H59" s="6">
        <v>6213.3</v>
      </c>
      <c r="I59" s="5"/>
      <c r="J59" s="5"/>
    </row>
    <row r="60" spans="1:10" x14ac:dyDescent="0.25">
      <c r="A60" s="4">
        <v>43292</v>
      </c>
      <c r="B60" s="5">
        <v>2302084194</v>
      </c>
      <c r="C60" s="5" t="s">
        <v>91</v>
      </c>
      <c r="D60" s="5"/>
      <c r="E60" s="5" t="s">
        <v>43</v>
      </c>
      <c r="F60" s="5"/>
      <c r="G60" s="5" t="s">
        <v>46</v>
      </c>
      <c r="H60" s="6">
        <v>6708.3</v>
      </c>
      <c r="I60" s="5"/>
      <c r="J60" s="5"/>
    </row>
    <row r="61" spans="1:10" x14ac:dyDescent="0.25">
      <c r="A61" s="4">
        <v>43292</v>
      </c>
      <c r="B61" s="5">
        <v>2302084194</v>
      </c>
      <c r="C61" s="5" t="s">
        <v>91</v>
      </c>
      <c r="D61" s="5"/>
      <c r="E61" s="5" t="s">
        <v>43</v>
      </c>
      <c r="F61" s="5"/>
      <c r="G61" s="5" t="s">
        <v>46</v>
      </c>
      <c r="H61" s="6">
        <v>6708.3</v>
      </c>
      <c r="I61" s="5"/>
      <c r="J61" s="5"/>
    </row>
    <row r="62" spans="1:10" x14ac:dyDescent="0.25">
      <c r="A62" s="4">
        <v>43292</v>
      </c>
      <c r="B62" s="5">
        <v>2302084194</v>
      </c>
      <c r="C62" s="5" t="s">
        <v>91</v>
      </c>
      <c r="D62" s="5"/>
      <c r="E62" s="5" t="s">
        <v>135</v>
      </c>
      <c r="F62" s="5"/>
      <c r="G62" s="5" t="s">
        <v>46</v>
      </c>
      <c r="H62" s="6">
        <v>-6708.3</v>
      </c>
      <c r="I62" s="5"/>
      <c r="J62" s="5"/>
    </row>
    <row r="63" spans="1:10" x14ac:dyDescent="0.25">
      <c r="A63" s="4">
        <v>43292</v>
      </c>
      <c r="B63" s="5">
        <v>2302084194</v>
      </c>
      <c r="C63" s="5" t="s">
        <v>91</v>
      </c>
      <c r="D63" s="5"/>
      <c r="E63" s="5" t="s">
        <v>135</v>
      </c>
      <c r="F63" s="5"/>
      <c r="G63" s="5" t="s">
        <v>46</v>
      </c>
      <c r="H63" s="6">
        <v>-6708.3</v>
      </c>
      <c r="I63" s="5"/>
      <c r="J63" s="5"/>
    </row>
    <row r="64" spans="1:10" x14ac:dyDescent="0.25">
      <c r="A64" s="4">
        <v>43292</v>
      </c>
      <c r="B64" s="5">
        <v>2302084195</v>
      </c>
      <c r="C64" s="5" t="s">
        <v>93</v>
      </c>
      <c r="D64" s="5"/>
      <c r="E64" s="5" t="s">
        <v>43</v>
      </c>
      <c r="F64" s="5"/>
      <c r="G64" s="5" t="s">
        <v>46</v>
      </c>
      <c r="H64" s="6">
        <v>6708.3</v>
      </c>
      <c r="I64" s="5"/>
      <c r="J64" s="5"/>
    </row>
    <row r="65" spans="1:10" x14ac:dyDescent="0.25">
      <c r="A65" s="4">
        <v>43292</v>
      </c>
      <c r="B65" s="5">
        <v>2302084195</v>
      </c>
      <c r="C65" s="5" t="s">
        <v>93</v>
      </c>
      <c r="D65" s="5"/>
      <c r="E65" s="5" t="s">
        <v>43</v>
      </c>
      <c r="F65" s="5"/>
      <c r="G65" s="5" t="s">
        <v>46</v>
      </c>
      <c r="H65" s="6">
        <v>6708.3</v>
      </c>
      <c r="I65" s="5"/>
      <c r="J65" s="5"/>
    </row>
    <row r="66" spans="1:10" x14ac:dyDescent="0.25">
      <c r="A66" s="4">
        <v>43292</v>
      </c>
      <c r="B66" s="5">
        <v>2302084195</v>
      </c>
      <c r="C66" s="5" t="s">
        <v>93</v>
      </c>
      <c r="D66" s="5"/>
      <c r="E66" s="5" t="s">
        <v>135</v>
      </c>
      <c r="F66" s="5"/>
      <c r="G66" s="5" t="s">
        <v>46</v>
      </c>
      <c r="H66" s="6">
        <v>-6708.3</v>
      </c>
      <c r="I66" s="5"/>
      <c r="J66" s="5"/>
    </row>
    <row r="67" spans="1:10" x14ac:dyDescent="0.25">
      <c r="A67" s="4">
        <v>43292</v>
      </c>
      <c r="B67" s="5">
        <v>2302084195</v>
      </c>
      <c r="C67" s="5" t="s">
        <v>93</v>
      </c>
      <c r="D67" s="5"/>
      <c r="E67" s="5" t="s">
        <v>135</v>
      </c>
      <c r="F67" s="5"/>
      <c r="G67" s="5" t="s">
        <v>46</v>
      </c>
      <c r="H67" s="6">
        <v>-6708.3</v>
      </c>
      <c r="I67" s="5"/>
      <c r="J67" s="5"/>
    </row>
    <row r="68" spans="1:10" x14ac:dyDescent="0.25">
      <c r="A68" s="4">
        <v>43292</v>
      </c>
      <c r="B68" s="5">
        <v>2302084196</v>
      </c>
      <c r="C68" s="5" t="s">
        <v>95</v>
      </c>
      <c r="D68" s="5"/>
      <c r="E68" s="5" t="s">
        <v>43</v>
      </c>
      <c r="F68" s="5"/>
      <c r="G68" s="5" t="s">
        <v>46</v>
      </c>
      <c r="H68" s="6">
        <v>6708.3</v>
      </c>
      <c r="I68" s="5"/>
      <c r="J68" s="5"/>
    </row>
    <row r="69" spans="1:10" x14ac:dyDescent="0.25">
      <c r="A69" s="4">
        <v>43292</v>
      </c>
      <c r="B69" s="5">
        <v>2302084196</v>
      </c>
      <c r="C69" s="5" t="s">
        <v>95</v>
      </c>
      <c r="D69" s="5"/>
      <c r="E69" s="5" t="s">
        <v>43</v>
      </c>
      <c r="F69" s="5"/>
      <c r="G69" s="5" t="s">
        <v>46</v>
      </c>
      <c r="H69" s="6">
        <v>6708.3</v>
      </c>
      <c r="I69" s="5"/>
      <c r="J69" s="5"/>
    </row>
    <row r="70" spans="1:10" x14ac:dyDescent="0.25">
      <c r="A70" s="4">
        <v>43292</v>
      </c>
      <c r="B70" s="5">
        <v>2302084196</v>
      </c>
      <c r="C70" s="5" t="s">
        <v>95</v>
      </c>
      <c r="D70" s="5"/>
      <c r="E70" s="5" t="s">
        <v>135</v>
      </c>
      <c r="F70" s="5"/>
      <c r="G70" s="5" t="s">
        <v>46</v>
      </c>
      <c r="H70" s="6">
        <v>-6708.3</v>
      </c>
      <c r="I70" s="5"/>
      <c r="J70" s="5"/>
    </row>
    <row r="71" spans="1:10" x14ac:dyDescent="0.25">
      <c r="A71" s="4">
        <v>43292</v>
      </c>
      <c r="B71" s="5">
        <v>2302084196</v>
      </c>
      <c r="C71" s="5" t="s">
        <v>95</v>
      </c>
      <c r="D71" s="5"/>
      <c r="E71" s="5" t="s">
        <v>135</v>
      </c>
      <c r="F71" s="5"/>
      <c r="G71" s="5" t="s">
        <v>46</v>
      </c>
      <c r="H71" s="6">
        <v>-6708.3</v>
      </c>
      <c r="I71" s="5"/>
      <c r="J71" s="5"/>
    </row>
    <row r="72" spans="1:10" x14ac:dyDescent="0.25">
      <c r="A72" s="4">
        <v>43292</v>
      </c>
      <c r="B72" s="5">
        <v>2302084197</v>
      </c>
      <c r="C72" s="5" t="s">
        <v>97</v>
      </c>
      <c r="D72" s="5"/>
      <c r="E72" s="5" t="s">
        <v>43</v>
      </c>
      <c r="F72" s="5"/>
      <c r="G72" s="5" t="s">
        <v>46</v>
      </c>
      <c r="H72" s="6">
        <v>6708.3</v>
      </c>
      <c r="I72" s="5"/>
      <c r="J72" s="5"/>
    </row>
    <row r="73" spans="1:10" x14ac:dyDescent="0.25">
      <c r="A73" s="4">
        <v>43292</v>
      </c>
      <c r="B73" s="5">
        <v>2302084197</v>
      </c>
      <c r="C73" s="5" t="s">
        <v>97</v>
      </c>
      <c r="D73" s="5"/>
      <c r="E73" s="5" t="s">
        <v>43</v>
      </c>
      <c r="F73" s="5"/>
      <c r="G73" s="5" t="s">
        <v>46</v>
      </c>
      <c r="H73" s="6">
        <v>6708.3</v>
      </c>
      <c r="I73" s="5"/>
      <c r="J73" s="5"/>
    </row>
    <row r="74" spans="1:10" x14ac:dyDescent="0.25">
      <c r="A74" s="4">
        <v>43292</v>
      </c>
      <c r="B74" s="5">
        <v>2302084197</v>
      </c>
      <c r="C74" s="5" t="s">
        <v>97</v>
      </c>
      <c r="D74" s="5"/>
      <c r="E74" s="5" t="s">
        <v>135</v>
      </c>
      <c r="F74" s="5"/>
      <c r="G74" s="5" t="s">
        <v>46</v>
      </c>
      <c r="H74" s="6">
        <v>-6708.3</v>
      </c>
      <c r="I74" s="5"/>
      <c r="J74" s="5"/>
    </row>
    <row r="75" spans="1:10" x14ac:dyDescent="0.25">
      <c r="A75" s="4">
        <v>43292</v>
      </c>
      <c r="B75" s="5">
        <v>2302084197</v>
      </c>
      <c r="C75" s="5" t="s">
        <v>97</v>
      </c>
      <c r="D75" s="5"/>
      <c r="E75" s="5" t="s">
        <v>135</v>
      </c>
      <c r="F75" s="5"/>
      <c r="G75" s="5" t="s">
        <v>46</v>
      </c>
      <c r="H75" s="6">
        <v>-6708.3</v>
      </c>
      <c r="I75" s="5"/>
      <c r="J75" s="5"/>
    </row>
    <row r="76" spans="1:10" x14ac:dyDescent="0.25">
      <c r="A76" s="4">
        <v>43292</v>
      </c>
      <c r="B76" s="5">
        <v>2302084198</v>
      </c>
      <c r="C76" s="5" t="s">
        <v>99</v>
      </c>
      <c r="D76" s="5"/>
      <c r="E76" s="5" t="s">
        <v>43</v>
      </c>
      <c r="F76" s="5"/>
      <c r="G76" s="5" t="s">
        <v>46</v>
      </c>
      <c r="H76" s="6">
        <v>6708.3</v>
      </c>
      <c r="I76" s="5"/>
      <c r="J76" s="5"/>
    </row>
    <row r="77" spans="1:10" x14ac:dyDescent="0.25">
      <c r="A77" s="4">
        <v>43292</v>
      </c>
      <c r="B77" s="5">
        <v>2302084198</v>
      </c>
      <c r="C77" s="5" t="s">
        <v>99</v>
      </c>
      <c r="D77" s="5"/>
      <c r="E77" s="5" t="s">
        <v>43</v>
      </c>
      <c r="F77" s="5"/>
      <c r="G77" s="5" t="s">
        <v>46</v>
      </c>
      <c r="H77" s="6">
        <v>6708.3</v>
      </c>
      <c r="I77" s="5"/>
      <c r="J77" s="5"/>
    </row>
    <row r="78" spans="1:10" x14ac:dyDescent="0.25">
      <c r="A78" s="4">
        <v>43292</v>
      </c>
      <c r="B78" s="5">
        <v>2302084198</v>
      </c>
      <c r="C78" s="5" t="s">
        <v>99</v>
      </c>
      <c r="D78" s="5"/>
      <c r="E78" s="5" t="s">
        <v>135</v>
      </c>
      <c r="F78" s="5"/>
      <c r="G78" s="5" t="s">
        <v>46</v>
      </c>
      <c r="H78" s="6">
        <v>-6708.3</v>
      </c>
      <c r="I78" s="5"/>
      <c r="J78" s="5"/>
    </row>
    <row r="79" spans="1:10" x14ac:dyDescent="0.25">
      <c r="A79" s="4">
        <v>43292</v>
      </c>
      <c r="B79" s="5">
        <v>2302084198</v>
      </c>
      <c r="C79" s="5" t="s">
        <v>99</v>
      </c>
      <c r="D79" s="5"/>
      <c r="E79" s="5" t="s">
        <v>135</v>
      </c>
      <c r="F79" s="5"/>
      <c r="G79" s="5" t="s">
        <v>46</v>
      </c>
      <c r="H79" s="6">
        <v>-6708.3</v>
      </c>
      <c r="I79" s="5"/>
      <c r="J79" s="5"/>
    </row>
    <row r="80" spans="1:10" x14ac:dyDescent="0.25">
      <c r="A80" s="4">
        <v>43292</v>
      </c>
      <c r="B80" s="5">
        <v>2302084199</v>
      </c>
      <c r="C80" s="5" t="s">
        <v>101</v>
      </c>
      <c r="D80" s="5"/>
      <c r="E80" s="5" t="s">
        <v>43</v>
      </c>
      <c r="F80" s="5"/>
      <c r="G80" s="5" t="s">
        <v>46</v>
      </c>
      <c r="H80" s="6">
        <v>6708.3</v>
      </c>
      <c r="I80" s="5"/>
      <c r="J80" s="5"/>
    </row>
    <row r="81" spans="1:10" x14ac:dyDescent="0.25">
      <c r="A81" s="4">
        <v>43292</v>
      </c>
      <c r="B81" s="5">
        <v>2302084199</v>
      </c>
      <c r="C81" s="5" t="s">
        <v>101</v>
      </c>
      <c r="D81" s="5"/>
      <c r="E81" s="5" t="s">
        <v>43</v>
      </c>
      <c r="F81" s="5"/>
      <c r="G81" s="5" t="s">
        <v>46</v>
      </c>
      <c r="H81" s="6">
        <v>6708.3</v>
      </c>
      <c r="I81" s="5"/>
      <c r="J81" s="5"/>
    </row>
    <row r="82" spans="1:10" x14ac:dyDescent="0.25">
      <c r="A82" s="4">
        <v>43292</v>
      </c>
      <c r="B82" s="5">
        <v>2302084199</v>
      </c>
      <c r="C82" s="5" t="s">
        <v>101</v>
      </c>
      <c r="D82" s="5"/>
      <c r="E82" s="5" t="s">
        <v>135</v>
      </c>
      <c r="F82" s="5"/>
      <c r="G82" s="5" t="s">
        <v>46</v>
      </c>
      <c r="H82" s="6">
        <v>-6708.3</v>
      </c>
      <c r="I82" s="5"/>
      <c r="J82" s="5"/>
    </row>
    <row r="83" spans="1:10" x14ac:dyDescent="0.25">
      <c r="A83" s="4">
        <v>43292</v>
      </c>
      <c r="B83" s="5">
        <v>2302084199</v>
      </c>
      <c r="C83" s="5" t="s">
        <v>101</v>
      </c>
      <c r="D83" s="5"/>
      <c r="E83" s="5" t="s">
        <v>135</v>
      </c>
      <c r="F83" s="5"/>
      <c r="G83" s="5" t="s">
        <v>46</v>
      </c>
      <c r="H83" s="6">
        <v>-6708.3</v>
      </c>
      <c r="I83" s="5"/>
      <c r="J83" s="5"/>
    </row>
    <row r="84" spans="1:10" x14ac:dyDescent="0.25">
      <c r="A84" s="4">
        <v>43292</v>
      </c>
      <c r="B84" s="5">
        <v>2302084200</v>
      </c>
      <c r="C84" s="5" t="s">
        <v>103</v>
      </c>
      <c r="D84" s="5"/>
      <c r="E84" s="5" t="s">
        <v>43</v>
      </c>
      <c r="F84" s="5"/>
      <c r="G84" s="5" t="s">
        <v>46</v>
      </c>
      <c r="H84" s="6">
        <v>6708.3</v>
      </c>
      <c r="I84" s="5"/>
      <c r="J84" s="5"/>
    </row>
    <row r="85" spans="1:10" x14ac:dyDescent="0.25">
      <c r="A85" s="4">
        <v>43292</v>
      </c>
      <c r="B85" s="5">
        <v>2302084200</v>
      </c>
      <c r="C85" s="5" t="s">
        <v>103</v>
      </c>
      <c r="D85" s="5"/>
      <c r="E85" s="5" t="s">
        <v>43</v>
      </c>
      <c r="F85" s="5"/>
      <c r="G85" s="5" t="s">
        <v>46</v>
      </c>
      <c r="H85" s="6">
        <v>6708.3</v>
      </c>
      <c r="I85" s="5"/>
      <c r="J85" s="5"/>
    </row>
    <row r="86" spans="1:10" x14ac:dyDescent="0.25">
      <c r="A86" s="4">
        <v>43292</v>
      </c>
      <c r="B86" s="5">
        <v>2302084200</v>
      </c>
      <c r="C86" s="5" t="s">
        <v>103</v>
      </c>
      <c r="D86" s="5"/>
      <c r="E86" s="5" t="s">
        <v>135</v>
      </c>
      <c r="F86" s="5"/>
      <c r="G86" s="5" t="s">
        <v>46</v>
      </c>
      <c r="H86" s="6">
        <v>-6708.3</v>
      </c>
      <c r="I86" s="5"/>
      <c r="J86" s="5"/>
    </row>
    <row r="87" spans="1:10" x14ac:dyDescent="0.25">
      <c r="A87" s="4">
        <v>43292</v>
      </c>
      <c r="B87" s="5">
        <v>2302084200</v>
      </c>
      <c r="C87" s="5" t="s">
        <v>103</v>
      </c>
      <c r="D87" s="5"/>
      <c r="E87" s="5" t="s">
        <v>135</v>
      </c>
      <c r="F87" s="5"/>
      <c r="G87" s="5" t="s">
        <v>46</v>
      </c>
      <c r="H87" s="6">
        <v>-6708.3</v>
      </c>
      <c r="I87" s="5"/>
      <c r="J87" s="5"/>
    </row>
    <row r="88" spans="1:10" x14ac:dyDescent="0.25">
      <c r="A88" s="4">
        <v>43292</v>
      </c>
      <c r="B88" s="5">
        <v>2302084201</v>
      </c>
      <c r="C88" s="5" t="s">
        <v>105</v>
      </c>
      <c r="D88" s="5"/>
      <c r="E88" s="5" t="s">
        <v>43</v>
      </c>
      <c r="F88" s="5"/>
      <c r="G88" s="5" t="s">
        <v>46</v>
      </c>
      <c r="H88" s="6">
        <v>6708.3</v>
      </c>
      <c r="I88" s="5"/>
      <c r="J88" s="5"/>
    </row>
    <row r="89" spans="1:10" x14ac:dyDescent="0.25">
      <c r="A89" s="4">
        <v>43292</v>
      </c>
      <c r="B89" s="5">
        <v>2302084201</v>
      </c>
      <c r="C89" s="5" t="s">
        <v>105</v>
      </c>
      <c r="D89" s="5"/>
      <c r="E89" s="5" t="s">
        <v>43</v>
      </c>
      <c r="F89" s="5"/>
      <c r="G89" s="5" t="s">
        <v>46</v>
      </c>
      <c r="H89" s="6">
        <v>6708.3</v>
      </c>
      <c r="I89" s="5"/>
      <c r="J89" s="5"/>
    </row>
    <row r="90" spans="1:10" x14ac:dyDescent="0.25">
      <c r="A90" s="4">
        <v>43292</v>
      </c>
      <c r="B90" s="5">
        <v>2302084201</v>
      </c>
      <c r="C90" s="5" t="s">
        <v>105</v>
      </c>
      <c r="D90" s="5"/>
      <c r="E90" s="5" t="s">
        <v>135</v>
      </c>
      <c r="F90" s="5"/>
      <c r="G90" s="5" t="s">
        <v>46</v>
      </c>
      <c r="H90" s="6">
        <v>-6708.3</v>
      </c>
      <c r="I90" s="5"/>
      <c r="J90" s="5"/>
    </row>
    <row r="91" spans="1:10" x14ac:dyDescent="0.25">
      <c r="A91" s="4">
        <v>43292</v>
      </c>
      <c r="B91" s="5">
        <v>2302084201</v>
      </c>
      <c r="C91" s="5" t="s">
        <v>105</v>
      </c>
      <c r="D91" s="5"/>
      <c r="E91" s="5" t="s">
        <v>135</v>
      </c>
      <c r="F91" s="5"/>
      <c r="G91" s="5" t="s">
        <v>46</v>
      </c>
      <c r="H91" s="6">
        <v>-6708.3</v>
      </c>
      <c r="I91" s="5"/>
      <c r="J91" s="5"/>
    </row>
    <row r="92" spans="1:10" x14ac:dyDescent="0.25">
      <c r="A92" s="1">
        <v>43292</v>
      </c>
      <c r="B92">
        <v>2302084205</v>
      </c>
      <c r="C92" t="s">
        <v>27</v>
      </c>
      <c r="D92" t="s">
        <v>5</v>
      </c>
      <c r="F92" t="s">
        <v>28</v>
      </c>
      <c r="G92" t="s">
        <v>3</v>
      </c>
      <c r="I92">
        <v>13471.6</v>
      </c>
      <c r="J92">
        <v>13590</v>
      </c>
    </row>
    <row r="93" spans="1:10" x14ac:dyDescent="0.25">
      <c r="A93" s="4">
        <v>43292</v>
      </c>
      <c r="B93" s="5">
        <v>2302084205</v>
      </c>
      <c r="C93" s="5" t="s">
        <v>107</v>
      </c>
      <c r="D93" s="5"/>
      <c r="E93" s="5" t="s">
        <v>43</v>
      </c>
      <c r="F93" s="5"/>
      <c r="G93" s="5" t="s">
        <v>46</v>
      </c>
      <c r="H93" s="6">
        <v>6708.3</v>
      </c>
      <c r="I93" s="5"/>
      <c r="J93" s="5"/>
    </row>
    <row r="94" spans="1:10" x14ac:dyDescent="0.25">
      <c r="A94" s="4">
        <v>43292</v>
      </c>
      <c r="B94" s="5">
        <v>2302084205</v>
      </c>
      <c r="C94" s="5" t="s">
        <v>107</v>
      </c>
      <c r="D94" s="5"/>
      <c r="E94" s="5" t="s">
        <v>43</v>
      </c>
      <c r="F94" s="5"/>
      <c r="G94" s="5" t="s">
        <v>46</v>
      </c>
      <c r="H94" s="6">
        <v>6213.3</v>
      </c>
      <c r="I94" s="5"/>
      <c r="J94" s="5"/>
    </row>
    <row r="95" spans="1:10" x14ac:dyDescent="0.25">
      <c r="A95" s="1">
        <v>43292</v>
      </c>
      <c r="B95">
        <v>2302084225</v>
      </c>
      <c r="C95" t="s">
        <v>29</v>
      </c>
      <c r="D95" t="s">
        <v>5</v>
      </c>
      <c r="F95" t="s">
        <v>28</v>
      </c>
      <c r="G95" t="s">
        <v>3</v>
      </c>
      <c r="I95">
        <v>13966.6</v>
      </c>
      <c r="J95">
        <v>14090</v>
      </c>
    </row>
    <row r="96" spans="1:10" x14ac:dyDescent="0.25">
      <c r="A96" s="4">
        <v>43292</v>
      </c>
      <c r="B96" s="5">
        <v>2302084225</v>
      </c>
      <c r="C96" s="5" t="s">
        <v>91</v>
      </c>
      <c r="D96" s="5"/>
      <c r="E96" s="5" t="s">
        <v>43</v>
      </c>
      <c r="F96" s="5"/>
      <c r="G96" s="5" t="s">
        <v>46</v>
      </c>
      <c r="H96" s="6">
        <v>6708.3</v>
      </c>
      <c r="I96" s="5"/>
      <c r="J96" s="5"/>
    </row>
    <row r="97" spans="1:10" x14ac:dyDescent="0.25">
      <c r="A97" s="4">
        <v>43292</v>
      </c>
      <c r="B97" s="5">
        <v>2302084225</v>
      </c>
      <c r="C97" s="5" t="s">
        <v>91</v>
      </c>
      <c r="D97" s="5"/>
      <c r="E97" s="5" t="s">
        <v>43</v>
      </c>
      <c r="F97" s="5"/>
      <c r="G97" s="5" t="s">
        <v>46</v>
      </c>
      <c r="H97" s="6">
        <v>6708.3</v>
      </c>
      <c r="I97" s="5"/>
      <c r="J97" s="5"/>
    </row>
    <row r="98" spans="1:10" x14ac:dyDescent="0.25">
      <c r="A98" s="1">
        <v>43292</v>
      </c>
      <c r="B98">
        <v>2302084226</v>
      </c>
      <c r="C98" t="s">
        <v>30</v>
      </c>
      <c r="D98" t="s">
        <v>5</v>
      </c>
      <c r="F98" t="s">
        <v>28</v>
      </c>
      <c r="G98" t="s">
        <v>3</v>
      </c>
      <c r="I98">
        <v>13966.6</v>
      </c>
      <c r="J98">
        <v>14090</v>
      </c>
    </row>
    <row r="99" spans="1:10" x14ac:dyDescent="0.25">
      <c r="A99" s="4">
        <v>43292</v>
      </c>
      <c r="B99" s="5">
        <v>2302084226</v>
      </c>
      <c r="C99" s="5" t="s">
        <v>93</v>
      </c>
      <c r="D99" s="5"/>
      <c r="E99" s="5" t="s">
        <v>43</v>
      </c>
      <c r="F99" s="5"/>
      <c r="G99" s="5" t="s">
        <v>46</v>
      </c>
      <c r="H99" s="6">
        <v>6708.3</v>
      </c>
      <c r="I99" s="5"/>
      <c r="J99" s="5"/>
    </row>
    <row r="100" spans="1:10" x14ac:dyDescent="0.25">
      <c r="A100" s="4">
        <v>43292</v>
      </c>
      <c r="B100" s="5">
        <v>2302084226</v>
      </c>
      <c r="C100" s="5" t="s">
        <v>93</v>
      </c>
      <c r="D100" s="5"/>
      <c r="E100" s="5" t="s">
        <v>43</v>
      </c>
      <c r="F100" s="5"/>
      <c r="G100" s="5" t="s">
        <v>46</v>
      </c>
      <c r="H100" s="6">
        <v>6708.3</v>
      </c>
      <c r="I100" s="5"/>
      <c r="J100" s="5"/>
    </row>
    <row r="101" spans="1:10" x14ac:dyDescent="0.25">
      <c r="A101" s="1">
        <v>43292</v>
      </c>
      <c r="B101">
        <v>2302084227</v>
      </c>
      <c r="C101" t="s">
        <v>31</v>
      </c>
      <c r="D101" t="s">
        <v>5</v>
      </c>
      <c r="F101" t="s">
        <v>28</v>
      </c>
      <c r="G101" t="s">
        <v>3</v>
      </c>
      <c r="I101">
        <v>13966.6</v>
      </c>
      <c r="J101">
        <v>14090</v>
      </c>
    </row>
    <row r="102" spans="1:10" x14ac:dyDescent="0.25">
      <c r="A102" s="4">
        <v>43292</v>
      </c>
      <c r="B102" s="5">
        <v>2302084227</v>
      </c>
      <c r="C102" s="5" t="s">
        <v>95</v>
      </c>
      <c r="D102" s="5"/>
      <c r="E102" s="5" t="s">
        <v>43</v>
      </c>
      <c r="F102" s="5"/>
      <c r="G102" s="5" t="s">
        <v>46</v>
      </c>
      <c r="H102" s="6">
        <v>6708.3</v>
      </c>
      <c r="I102" s="5"/>
      <c r="J102" s="5"/>
    </row>
    <row r="103" spans="1:10" x14ac:dyDescent="0.25">
      <c r="A103" s="4">
        <v>43292</v>
      </c>
      <c r="B103" s="5">
        <v>2302084227</v>
      </c>
      <c r="C103" s="5" t="s">
        <v>95</v>
      </c>
      <c r="D103" s="5"/>
      <c r="E103" s="5" t="s">
        <v>43</v>
      </c>
      <c r="F103" s="5"/>
      <c r="G103" s="5" t="s">
        <v>46</v>
      </c>
      <c r="H103" s="6">
        <v>6708.3</v>
      </c>
      <c r="I103" s="5"/>
      <c r="J103" s="5"/>
    </row>
    <row r="104" spans="1:10" x14ac:dyDescent="0.25">
      <c r="A104" s="1">
        <v>43294</v>
      </c>
      <c r="B104">
        <v>2302084228</v>
      </c>
      <c r="C104" t="s">
        <v>36</v>
      </c>
      <c r="D104" t="s">
        <v>5</v>
      </c>
      <c r="F104" t="s">
        <v>28</v>
      </c>
      <c r="G104" t="s">
        <v>3</v>
      </c>
      <c r="I104">
        <v>13966.6</v>
      </c>
      <c r="J104">
        <v>14090</v>
      </c>
    </row>
    <row r="105" spans="1:10" x14ac:dyDescent="0.25">
      <c r="A105" s="4">
        <v>43292</v>
      </c>
      <c r="B105" s="5">
        <v>2302084228</v>
      </c>
      <c r="C105" s="5" t="s">
        <v>97</v>
      </c>
      <c r="D105" s="5"/>
      <c r="E105" s="5" t="s">
        <v>43</v>
      </c>
      <c r="F105" s="5"/>
      <c r="G105" s="5" t="s">
        <v>46</v>
      </c>
      <c r="H105" s="6">
        <v>6708.3</v>
      </c>
      <c r="I105" s="5"/>
      <c r="J105" s="5"/>
    </row>
    <row r="106" spans="1:10" x14ac:dyDescent="0.25">
      <c r="A106" s="4">
        <v>43292</v>
      </c>
      <c r="B106" s="5">
        <v>2302084228</v>
      </c>
      <c r="C106" s="5" t="s">
        <v>97</v>
      </c>
      <c r="D106" s="5"/>
      <c r="E106" s="5" t="s">
        <v>43</v>
      </c>
      <c r="F106" s="5"/>
      <c r="G106" s="5" t="s">
        <v>46</v>
      </c>
      <c r="H106" s="6">
        <v>6708.3</v>
      </c>
      <c r="I106" s="5"/>
      <c r="J106" s="5"/>
    </row>
    <row r="107" spans="1:10" x14ac:dyDescent="0.25">
      <c r="A107" s="1">
        <v>43294</v>
      </c>
      <c r="B107">
        <v>2302084229</v>
      </c>
      <c r="C107" t="s">
        <v>37</v>
      </c>
      <c r="D107" t="s">
        <v>5</v>
      </c>
      <c r="F107" t="s">
        <v>28</v>
      </c>
      <c r="G107" t="s">
        <v>3</v>
      </c>
      <c r="I107">
        <v>13966.6</v>
      </c>
      <c r="J107">
        <v>14090</v>
      </c>
    </row>
    <row r="108" spans="1:10" x14ac:dyDescent="0.25">
      <c r="A108" s="4">
        <v>43292</v>
      </c>
      <c r="B108" s="5">
        <v>2302084229</v>
      </c>
      <c r="C108" s="5" t="s">
        <v>99</v>
      </c>
      <c r="D108" s="5"/>
      <c r="E108" s="5" t="s">
        <v>43</v>
      </c>
      <c r="F108" s="5"/>
      <c r="G108" s="5" t="s">
        <v>46</v>
      </c>
      <c r="H108" s="6">
        <v>6708.3</v>
      </c>
      <c r="I108" s="5"/>
      <c r="J108" s="5"/>
    </row>
    <row r="109" spans="1:10" x14ac:dyDescent="0.25">
      <c r="A109" s="4">
        <v>43292</v>
      </c>
      <c r="B109" s="5">
        <v>2302084229</v>
      </c>
      <c r="C109" s="5" t="s">
        <v>99</v>
      </c>
      <c r="D109" s="5"/>
      <c r="E109" s="5" t="s">
        <v>43</v>
      </c>
      <c r="F109" s="5"/>
      <c r="G109" s="5" t="s">
        <v>46</v>
      </c>
      <c r="H109" s="6">
        <v>6708.3</v>
      </c>
      <c r="I109" s="5"/>
      <c r="J109" s="5"/>
    </row>
    <row r="110" spans="1:10" x14ac:dyDescent="0.25">
      <c r="A110" s="1">
        <v>43294</v>
      </c>
      <c r="B110">
        <v>2302084230</v>
      </c>
      <c r="C110" t="s">
        <v>38</v>
      </c>
      <c r="D110" t="s">
        <v>5</v>
      </c>
      <c r="F110" t="s">
        <v>28</v>
      </c>
      <c r="G110" t="s">
        <v>3</v>
      </c>
      <c r="I110">
        <v>13966.6</v>
      </c>
      <c r="J110">
        <v>14090</v>
      </c>
    </row>
    <row r="111" spans="1:10" x14ac:dyDescent="0.25">
      <c r="A111" s="4">
        <v>43292</v>
      </c>
      <c r="B111" s="5">
        <v>2302084230</v>
      </c>
      <c r="C111" s="5" t="s">
        <v>101</v>
      </c>
      <c r="D111" s="5"/>
      <c r="E111" s="5" t="s">
        <v>43</v>
      </c>
      <c r="F111" s="5"/>
      <c r="G111" s="5" t="s">
        <v>46</v>
      </c>
      <c r="H111" s="6">
        <v>6708.3</v>
      </c>
      <c r="I111" s="5"/>
      <c r="J111" s="5"/>
    </row>
    <row r="112" spans="1:10" x14ac:dyDescent="0.25">
      <c r="A112" s="4">
        <v>43292</v>
      </c>
      <c r="B112" s="5">
        <v>2302084230</v>
      </c>
      <c r="C112" s="5" t="s">
        <v>101</v>
      </c>
      <c r="D112" s="5"/>
      <c r="E112" s="5" t="s">
        <v>43</v>
      </c>
      <c r="F112" s="5"/>
      <c r="G112" s="5" t="s">
        <v>46</v>
      </c>
      <c r="H112" s="6">
        <v>6708.3</v>
      </c>
      <c r="I112" s="5"/>
      <c r="J112" s="5"/>
    </row>
    <row r="113" spans="1:10" x14ac:dyDescent="0.25">
      <c r="A113" s="1">
        <v>43294</v>
      </c>
      <c r="B113">
        <v>2302084231</v>
      </c>
      <c r="C113" t="s">
        <v>39</v>
      </c>
      <c r="D113" t="s">
        <v>5</v>
      </c>
      <c r="F113" t="s">
        <v>28</v>
      </c>
      <c r="G113" t="s">
        <v>3</v>
      </c>
      <c r="I113">
        <v>13966.6</v>
      </c>
      <c r="J113">
        <v>14090</v>
      </c>
    </row>
    <row r="114" spans="1:10" x14ac:dyDescent="0.25">
      <c r="A114" s="4">
        <v>43292</v>
      </c>
      <c r="B114" s="5">
        <v>2302084231</v>
      </c>
      <c r="C114" s="5" t="s">
        <v>103</v>
      </c>
      <c r="D114" s="5"/>
      <c r="E114" s="5" t="s">
        <v>43</v>
      </c>
      <c r="F114" s="5"/>
      <c r="G114" s="5" t="s">
        <v>46</v>
      </c>
      <c r="H114" s="6">
        <v>6708.3</v>
      </c>
      <c r="I114" s="5"/>
      <c r="J114" s="5"/>
    </row>
    <row r="115" spans="1:10" x14ac:dyDescent="0.25">
      <c r="A115" s="4">
        <v>43292</v>
      </c>
      <c r="B115" s="5">
        <v>2302084231</v>
      </c>
      <c r="C115" s="5" t="s">
        <v>103</v>
      </c>
      <c r="D115" s="5"/>
      <c r="E115" s="5" t="s">
        <v>43</v>
      </c>
      <c r="F115" s="5"/>
      <c r="G115" s="5" t="s">
        <v>46</v>
      </c>
      <c r="H115" s="6">
        <v>6708.3</v>
      </c>
      <c r="I115" s="5"/>
      <c r="J115" s="5"/>
    </row>
    <row r="116" spans="1:10" x14ac:dyDescent="0.25">
      <c r="A116" s="1">
        <v>43294</v>
      </c>
      <c r="B116">
        <v>2302084232</v>
      </c>
      <c r="C116" t="s">
        <v>40</v>
      </c>
      <c r="D116" t="s">
        <v>5</v>
      </c>
      <c r="F116" t="s">
        <v>28</v>
      </c>
      <c r="G116" t="s">
        <v>3</v>
      </c>
      <c r="I116">
        <v>13966.6</v>
      </c>
      <c r="J116">
        <v>14090</v>
      </c>
    </row>
    <row r="117" spans="1:10" x14ac:dyDescent="0.25">
      <c r="A117" s="4">
        <v>43292</v>
      </c>
      <c r="B117" s="5">
        <v>2302084232</v>
      </c>
      <c r="C117" s="5" t="s">
        <v>105</v>
      </c>
      <c r="D117" s="5"/>
      <c r="E117" s="5" t="s">
        <v>43</v>
      </c>
      <c r="F117" s="5"/>
      <c r="G117" s="5" t="s">
        <v>46</v>
      </c>
      <c r="H117" s="6">
        <v>6708.3</v>
      </c>
      <c r="I117" s="5"/>
      <c r="J117" s="5"/>
    </row>
    <row r="118" spans="1:10" x14ac:dyDescent="0.25">
      <c r="A118" s="4">
        <v>43292</v>
      </c>
      <c r="B118" s="5">
        <v>2302084232</v>
      </c>
      <c r="C118" s="5" t="s">
        <v>105</v>
      </c>
      <c r="D118" s="5"/>
      <c r="E118" s="5" t="s">
        <v>43</v>
      </c>
      <c r="F118" s="5"/>
      <c r="G118" s="5" t="s">
        <v>46</v>
      </c>
      <c r="H118" s="6">
        <v>6708.3</v>
      </c>
      <c r="I118" s="5"/>
      <c r="J118" s="5"/>
    </row>
    <row r="119" spans="1:10" x14ac:dyDescent="0.25">
      <c r="A119" s="1">
        <v>43293</v>
      </c>
      <c r="B119">
        <v>2302084577</v>
      </c>
      <c r="C119" t="s">
        <v>32</v>
      </c>
      <c r="D119" t="s">
        <v>5</v>
      </c>
      <c r="F119" t="s">
        <v>33</v>
      </c>
      <c r="G119" t="s">
        <v>3</v>
      </c>
      <c r="I119">
        <v>6001</v>
      </c>
      <c r="J119">
        <v>6050</v>
      </c>
    </row>
    <row r="120" spans="1:10" x14ac:dyDescent="0.25">
      <c r="A120" s="4">
        <v>43292</v>
      </c>
      <c r="B120" s="5">
        <v>2302084577</v>
      </c>
      <c r="C120" s="5" t="s">
        <v>87</v>
      </c>
      <c r="D120" s="5"/>
      <c r="E120" s="5" t="s">
        <v>43</v>
      </c>
      <c r="F120" s="5"/>
      <c r="G120" s="5" t="s">
        <v>46</v>
      </c>
      <c r="H120" s="6">
        <v>5451</v>
      </c>
      <c r="I120" s="5"/>
      <c r="J120" s="5"/>
    </row>
    <row r="121" spans="1:10" x14ac:dyDescent="0.25">
      <c r="A121" s="1">
        <v>43293</v>
      </c>
      <c r="B121">
        <v>2302084578</v>
      </c>
      <c r="C121" t="s">
        <v>34</v>
      </c>
      <c r="D121" t="s">
        <v>5</v>
      </c>
      <c r="F121" t="s">
        <v>33</v>
      </c>
      <c r="G121" t="s">
        <v>3</v>
      </c>
      <c r="I121">
        <v>6001</v>
      </c>
      <c r="J121">
        <v>6050</v>
      </c>
    </row>
    <row r="122" spans="1:10" x14ac:dyDescent="0.25">
      <c r="A122" s="4">
        <v>43292</v>
      </c>
      <c r="B122" s="5">
        <v>2302084578</v>
      </c>
      <c r="C122" s="5" t="s">
        <v>89</v>
      </c>
      <c r="D122" s="5"/>
      <c r="E122" s="5" t="s">
        <v>43</v>
      </c>
      <c r="F122" s="5"/>
      <c r="G122" s="5" t="s">
        <v>46</v>
      </c>
      <c r="H122" s="6">
        <v>5451</v>
      </c>
      <c r="I122" s="5"/>
      <c r="J122" s="5"/>
    </row>
    <row r="123" spans="1:10" x14ac:dyDescent="0.25">
      <c r="A123" s="1">
        <v>43293</v>
      </c>
      <c r="B123">
        <v>2302084649</v>
      </c>
      <c r="C123" t="s">
        <v>35</v>
      </c>
      <c r="D123" t="s">
        <v>5</v>
      </c>
      <c r="F123" t="s">
        <v>33</v>
      </c>
      <c r="G123" t="s">
        <v>3</v>
      </c>
      <c r="I123">
        <v>5506</v>
      </c>
      <c r="J123">
        <v>5550</v>
      </c>
    </row>
    <row r="124" spans="1:10" x14ac:dyDescent="0.25">
      <c r="A124" s="4">
        <v>43292</v>
      </c>
      <c r="B124" s="5">
        <v>2302084649</v>
      </c>
      <c r="C124" s="5" t="s">
        <v>87</v>
      </c>
      <c r="D124" s="5"/>
      <c r="E124" s="5" t="s">
        <v>43</v>
      </c>
      <c r="F124" s="5"/>
      <c r="G124" s="5" t="s">
        <v>46</v>
      </c>
      <c r="H124" s="6">
        <v>4956</v>
      </c>
      <c r="I124" s="5"/>
      <c r="J124" s="5"/>
    </row>
    <row r="125" spans="1:10" x14ac:dyDescent="0.25">
      <c r="A125" s="1">
        <v>43293</v>
      </c>
      <c r="B125">
        <v>2302084650</v>
      </c>
      <c r="C125" t="s">
        <v>34</v>
      </c>
      <c r="D125" t="s">
        <v>5</v>
      </c>
      <c r="F125" t="s">
        <v>33</v>
      </c>
      <c r="G125" t="s">
        <v>3</v>
      </c>
      <c r="I125">
        <v>5506</v>
      </c>
      <c r="J125">
        <v>5550</v>
      </c>
    </row>
    <row r="126" spans="1:10" x14ac:dyDescent="0.25">
      <c r="A126" s="4">
        <v>43292</v>
      </c>
      <c r="B126" s="5">
        <v>2302084650</v>
      </c>
      <c r="C126" s="5" t="s">
        <v>89</v>
      </c>
      <c r="D126" s="5"/>
      <c r="E126" s="5" t="s">
        <v>43</v>
      </c>
      <c r="F126" s="5"/>
      <c r="G126" s="5" t="s">
        <v>46</v>
      </c>
      <c r="H126" s="6">
        <v>4956</v>
      </c>
      <c r="I126" s="5"/>
      <c r="J126" s="5"/>
    </row>
    <row r="127" spans="1:10" x14ac:dyDescent="0.25">
      <c r="A127" s="4">
        <v>43293</v>
      </c>
      <c r="B127" s="5">
        <v>2302085177</v>
      </c>
      <c r="C127" s="5" t="s">
        <v>142</v>
      </c>
      <c r="D127" s="5"/>
      <c r="E127" s="5" t="s">
        <v>140</v>
      </c>
      <c r="F127" s="5"/>
      <c r="G127" s="5" t="s">
        <v>139</v>
      </c>
      <c r="H127" s="6">
        <v>235.28</v>
      </c>
      <c r="I127" s="5"/>
      <c r="J127" s="5"/>
    </row>
    <row r="128" spans="1:10" x14ac:dyDescent="0.25">
      <c r="A128" s="4">
        <v>43293</v>
      </c>
      <c r="B128" s="5">
        <v>2302085178</v>
      </c>
      <c r="C128" s="5" t="s">
        <v>144</v>
      </c>
      <c r="D128" s="5"/>
      <c r="E128" s="5" t="s">
        <v>140</v>
      </c>
      <c r="F128" s="5"/>
      <c r="G128" s="5" t="s">
        <v>139</v>
      </c>
      <c r="H128" s="6">
        <v>235.28</v>
      </c>
      <c r="I128" s="5"/>
      <c r="J128" s="5"/>
    </row>
    <row r="129" spans="1:10" x14ac:dyDescent="0.25">
      <c r="A129" s="1">
        <v>43294</v>
      </c>
      <c r="B129">
        <v>2302085399</v>
      </c>
      <c r="C129" t="s">
        <v>41</v>
      </c>
      <c r="D129" t="s">
        <v>9</v>
      </c>
      <c r="F129" t="s">
        <v>42</v>
      </c>
      <c r="G129" t="s">
        <v>7</v>
      </c>
      <c r="I129">
        <v>79.260000000000005</v>
      </c>
      <c r="J129">
        <v>90</v>
      </c>
    </row>
    <row r="130" spans="1:10" x14ac:dyDescent="0.25">
      <c r="A130" s="4">
        <v>43294</v>
      </c>
      <c r="B130" s="5">
        <v>2302085399</v>
      </c>
      <c r="C130" s="5" t="s">
        <v>146</v>
      </c>
      <c r="D130" s="5"/>
      <c r="E130" s="5" t="s">
        <v>136</v>
      </c>
      <c r="F130" s="5"/>
      <c r="G130" s="5" t="s">
        <v>139</v>
      </c>
      <c r="H130" s="6">
        <v>79.260000000000005</v>
      </c>
      <c r="I130" s="5"/>
      <c r="J130" s="5"/>
    </row>
    <row r="131" spans="1:10" x14ac:dyDescent="0.25">
      <c r="A131" s="1"/>
      <c r="H131" s="3"/>
    </row>
    <row r="132" spans="1:10" x14ac:dyDescent="0.25">
      <c r="A132" s="1"/>
      <c r="H132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3" workbookViewId="0">
      <selection activeCell="L14" sqref="A14:L36"/>
    </sheetView>
  </sheetViews>
  <sheetFormatPr defaultRowHeight="15" x14ac:dyDescent="0.25"/>
  <cols>
    <col min="2" max="2" width="13.28515625" customWidth="1"/>
    <col min="3" max="3" width="12" customWidth="1"/>
    <col min="8" max="8" width="13" customWidth="1"/>
    <col min="9" max="9" width="10" customWidth="1"/>
    <col min="10" max="10" width="9.42578125" customWidth="1"/>
    <col min="11" max="11" width="9.28515625" customWidth="1"/>
  </cols>
  <sheetData>
    <row r="2" spans="1:12" ht="15.75" thickBot="1" x14ac:dyDescent="0.3"/>
    <row r="3" spans="1:12" s="8" customFormat="1" x14ac:dyDescent="0.25">
      <c r="A3" s="13" t="s">
        <v>147</v>
      </c>
      <c r="B3" s="14" t="s">
        <v>148</v>
      </c>
      <c r="C3" s="14" t="s">
        <v>149</v>
      </c>
      <c r="D3" s="14" t="s">
        <v>150</v>
      </c>
      <c r="E3" s="14" t="s">
        <v>151</v>
      </c>
      <c r="F3" s="14" t="s">
        <v>152</v>
      </c>
      <c r="G3" s="15" t="s">
        <v>153</v>
      </c>
      <c r="H3" s="15" t="s">
        <v>158</v>
      </c>
      <c r="I3" s="15" t="s">
        <v>159</v>
      </c>
      <c r="J3" s="15" t="s">
        <v>161</v>
      </c>
      <c r="K3" s="16" t="s">
        <v>160</v>
      </c>
    </row>
    <row r="4" spans="1:12" s="8" customFormat="1" x14ac:dyDescent="0.25">
      <c r="A4" s="12">
        <v>43286</v>
      </c>
      <c r="B4" s="10">
        <v>2302081450</v>
      </c>
      <c r="C4" s="10" t="s">
        <v>6</v>
      </c>
      <c r="D4" s="10" t="s">
        <v>9</v>
      </c>
      <c r="E4" s="10" t="s">
        <v>8</v>
      </c>
      <c r="F4" s="10" t="s">
        <v>7</v>
      </c>
      <c r="G4" s="11">
        <v>74.31</v>
      </c>
      <c r="H4" s="11">
        <v>74.31</v>
      </c>
      <c r="I4" s="11">
        <v>85</v>
      </c>
      <c r="J4" s="11">
        <f>I4-H4</f>
        <v>10.689999999999998</v>
      </c>
      <c r="K4" s="24">
        <f>J4/I4</f>
        <v>0.12576470588235292</v>
      </c>
    </row>
    <row r="5" spans="1:12" s="8" customFormat="1" x14ac:dyDescent="0.25">
      <c r="A5" s="12">
        <v>43294</v>
      </c>
      <c r="B5" s="10">
        <v>2302085399</v>
      </c>
      <c r="C5" s="10" t="s">
        <v>41</v>
      </c>
      <c r="D5" s="10" t="s">
        <v>9</v>
      </c>
      <c r="E5" s="10" t="s">
        <v>42</v>
      </c>
      <c r="F5" s="10" t="s">
        <v>7</v>
      </c>
      <c r="G5" s="11">
        <v>79.260000000000005</v>
      </c>
      <c r="H5" s="11">
        <v>79.260000000000005</v>
      </c>
      <c r="I5" s="11">
        <v>90</v>
      </c>
      <c r="J5" s="11">
        <f>I5-H5</f>
        <v>10.739999999999995</v>
      </c>
      <c r="K5" s="24">
        <f>J5/I5</f>
        <v>0.11933333333333328</v>
      </c>
    </row>
    <row r="6" spans="1:12" s="26" customFormat="1" ht="15.75" thickBot="1" x14ac:dyDescent="0.3">
      <c r="A6" s="25"/>
      <c r="E6" s="27" t="s">
        <v>162</v>
      </c>
      <c r="F6" s="27"/>
      <c r="G6" s="28">
        <f>SUM(G4:G5)</f>
        <v>153.57</v>
      </c>
      <c r="H6" s="28">
        <f t="shared" ref="H6:J6" si="0">SUM(H4:H5)</f>
        <v>153.57</v>
      </c>
      <c r="I6" s="28">
        <f t="shared" si="0"/>
        <v>175</v>
      </c>
      <c r="J6" s="28">
        <f t="shared" si="0"/>
        <v>21.429999999999993</v>
      </c>
      <c r="K6" s="29">
        <f>J6/I6</f>
        <v>0.12245714285714282</v>
      </c>
    </row>
    <row r="7" spans="1:12" ht="16.5" thickTop="1" thickBot="1" x14ac:dyDescent="0.3"/>
    <row r="8" spans="1:12" x14ac:dyDescent="0.25">
      <c r="A8" s="30">
        <v>43293</v>
      </c>
      <c r="B8" s="14">
        <v>2302085177</v>
      </c>
      <c r="C8" s="14" t="s">
        <v>142</v>
      </c>
      <c r="D8" s="14"/>
      <c r="E8" s="14" t="s">
        <v>140</v>
      </c>
      <c r="F8" s="14"/>
      <c r="G8" s="14" t="s">
        <v>139</v>
      </c>
      <c r="H8" s="16">
        <v>235.28</v>
      </c>
      <c r="I8" s="8"/>
      <c r="J8" s="8"/>
    </row>
    <row r="9" spans="1:12" ht="15.75" thickBot="1" x14ac:dyDescent="0.3">
      <c r="A9" s="18">
        <v>43293</v>
      </c>
      <c r="B9" s="19">
        <v>2302085178</v>
      </c>
      <c r="C9" s="19" t="s">
        <v>144</v>
      </c>
      <c r="D9" s="19"/>
      <c r="E9" s="21" t="s">
        <v>140</v>
      </c>
      <c r="F9" s="21"/>
      <c r="G9" s="21" t="s">
        <v>139</v>
      </c>
      <c r="H9" s="34">
        <v>235.28</v>
      </c>
      <c r="I9" s="8"/>
      <c r="J9" s="8"/>
    </row>
    <row r="10" spans="1:12" s="35" customFormat="1" ht="15.75" thickBot="1" x14ac:dyDescent="0.3">
      <c r="E10" s="36" t="s">
        <v>162</v>
      </c>
      <c r="F10" s="36"/>
      <c r="G10" s="36"/>
      <c r="H10" s="37">
        <f>SUM(H8:H9)</f>
        <v>470.56</v>
      </c>
    </row>
    <row r="11" spans="1:12" s="35" customFormat="1" ht="15.75" thickTop="1" x14ac:dyDescent="0.25">
      <c r="E11" s="86"/>
      <c r="F11" s="86"/>
      <c r="G11" s="86"/>
      <c r="H11" s="87"/>
    </row>
    <row r="12" spans="1:12" s="35" customFormat="1" ht="15.75" thickBot="1" x14ac:dyDescent="0.3">
      <c r="E12" s="36" t="s">
        <v>172</v>
      </c>
      <c r="F12" s="36"/>
      <c r="G12" s="36"/>
      <c r="H12" s="37">
        <f>H10+H6</f>
        <v>624.13</v>
      </c>
    </row>
    <row r="13" spans="1:12" ht="16.5" thickTop="1" thickBot="1" x14ac:dyDescent="0.3"/>
    <row r="14" spans="1:12" ht="19.5" thickBot="1" x14ac:dyDescent="0.35">
      <c r="A14" s="92" t="s">
        <v>173</v>
      </c>
      <c r="B14" s="93"/>
      <c r="C14" s="93"/>
      <c r="D14" s="93"/>
      <c r="E14" s="93"/>
      <c r="F14" s="93"/>
      <c r="G14" s="93"/>
      <c r="H14" s="93"/>
      <c r="I14" s="93"/>
      <c r="J14" s="93"/>
      <c r="K14" s="38"/>
      <c r="L14" s="39"/>
    </row>
    <row r="15" spans="1:12" ht="15.75" x14ac:dyDescent="0.25">
      <c r="A15" s="40" t="s">
        <v>175</v>
      </c>
      <c r="B15" s="41"/>
      <c r="C15" s="41"/>
      <c r="D15" s="41"/>
      <c r="E15" s="41" t="s">
        <v>178</v>
      </c>
      <c r="F15" s="41"/>
      <c r="G15" s="42"/>
      <c r="H15" s="43" t="s">
        <v>179</v>
      </c>
      <c r="I15" s="44"/>
      <c r="J15" s="45"/>
      <c r="K15" s="46"/>
      <c r="L15" s="47"/>
    </row>
    <row r="16" spans="1:12" ht="16.5" thickBot="1" x14ac:dyDescent="0.3">
      <c r="A16" s="48" t="s">
        <v>163</v>
      </c>
      <c r="B16" s="49"/>
      <c r="C16" s="49"/>
      <c r="D16" s="49"/>
      <c r="E16" s="49"/>
      <c r="F16" s="49"/>
      <c r="G16" s="50"/>
      <c r="H16" s="51"/>
      <c r="I16" s="52"/>
      <c r="J16" s="53"/>
      <c r="K16" s="46"/>
      <c r="L16" s="47"/>
    </row>
    <row r="17" spans="1:12" ht="15.75" x14ac:dyDescent="0.25">
      <c r="A17" s="54"/>
      <c r="B17" s="55"/>
      <c r="C17" s="55"/>
      <c r="D17" s="55"/>
      <c r="E17" s="55"/>
      <c r="F17" s="55"/>
      <c r="G17" s="56"/>
      <c r="H17" s="57"/>
      <c r="I17" s="46"/>
      <c r="J17" s="46"/>
      <c r="K17" s="46"/>
      <c r="L17" s="47"/>
    </row>
    <row r="18" spans="1:12" ht="15.75" thickBot="1" x14ac:dyDescent="0.3">
      <c r="A18" s="58" t="s">
        <v>164</v>
      </c>
      <c r="B18" s="59"/>
      <c r="C18" s="59"/>
      <c r="D18" s="59"/>
      <c r="E18" s="59"/>
      <c r="F18" s="59"/>
      <c r="G18" s="60"/>
      <c r="H18" s="61">
        <v>624.13</v>
      </c>
      <c r="I18" s="46"/>
      <c r="J18" s="46"/>
      <c r="K18" s="46"/>
      <c r="L18" s="47"/>
    </row>
    <row r="19" spans="1:12" ht="15.75" x14ac:dyDescent="0.25">
      <c r="A19" s="54"/>
      <c r="B19" s="55"/>
      <c r="C19" s="55"/>
      <c r="D19" s="55"/>
      <c r="E19" s="55"/>
      <c r="F19" s="55"/>
      <c r="G19" s="56"/>
      <c r="H19" s="57"/>
      <c r="I19" s="46"/>
      <c r="J19" s="46"/>
      <c r="K19" s="46"/>
      <c r="L19" s="47"/>
    </row>
    <row r="20" spans="1:12" ht="15.75" x14ac:dyDescent="0.25">
      <c r="A20" s="62"/>
      <c r="B20" s="55"/>
      <c r="C20" s="55"/>
      <c r="D20" s="55"/>
      <c r="E20" s="55"/>
      <c r="F20" s="55"/>
      <c r="G20" s="56"/>
      <c r="H20" s="57"/>
      <c r="I20" s="46"/>
      <c r="J20" s="46"/>
      <c r="K20" s="46"/>
      <c r="L20" s="47"/>
    </row>
    <row r="21" spans="1:12" x14ac:dyDescent="0.25">
      <c r="A21" s="63"/>
      <c r="B21" s="46"/>
      <c r="C21" s="46"/>
      <c r="D21" s="46"/>
      <c r="E21" s="46"/>
      <c r="F21" s="64"/>
      <c r="G21" s="46"/>
      <c r="H21" s="64"/>
      <c r="I21" s="64"/>
      <c r="J21" s="64"/>
      <c r="K21" s="46"/>
      <c r="L21" s="47"/>
    </row>
    <row r="22" spans="1:12" ht="16.5" thickBot="1" x14ac:dyDescent="0.3">
      <c r="A22" s="65" t="s">
        <v>165</v>
      </c>
      <c r="B22" s="66"/>
      <c r="C22" s="66"/>
      <c r="D22" s="66"/>
      <c r="E22" s="66"/>
      <c r="F22" s="66"/>
      <c r="G22" s="67"/>
      <c r="H22" s="68">
        <f>H18+H21</f>
        <v>624.13</v>
      </c>
      <c r="I22" s="46"/>
      <c r="J22" s="46"/>
      <c r="K22" s="46"/>
      <c r="L22" s="47"/>
    </row>
    <row r="23" spans="1:12" ht="16.5" thickTop="1" x14ac:dyDescent="0.25">
      <c r="A23" s="54"/>
      <c r="B23" s="55"/>
      <c r="C23" s="55"/>
      <c r="D23" s="55"/>
      <c r="E23" s="55"/>
      <c r="F23" s="55"/>
      <c r="G23" s="56"/>
      <c r="H23" s="57"/>
      <c r="I23" s="46"/>
      <c r="J23" s="46"/>
      <c r="K23" s="46"/>
      <c r="L23" s="47"/>
    </row>
    <row r="24" spans="1:12" ht="16.5" thickBot="1" x14ac:dyDescent="0.3">
      <c r="A24" s="69"/>
      <c r="B24" s="46"/>
      <c r="C24" s="46"/>
      <c r="D24" s="46"/>
      <c r="E24" s="46"/>
      <c r="F24" s="46"/>
      <c r="G24" s="56"/>
      <c r="H24" s="64"/>
      <c r="I24" s="46"/>
      <c r="J24" s="46"/>
      <c r="K24" s="46"/>
      <c r="L24" s="47"/>
    </row>
    <row r="25" spans="1:12" ht="15.75" x14ac:dyDescent="0.25">
      <c r="A25" s="70" t="s">
        <v>166</v>
      </c>
      <c r="B25" s="44"/>
      <c r="C25" s="44"/>
      <c r="D25" s="44"/>
      <c r="E25" s="44"/>
      <c r="F25" s="44"/>
      <c r="G25" s="71"/>
      <c r="H25" s="72"/>
      <c r="I25" s="44"/>
      <c r="J25" s="44"/>
      <c r="K25" s="44"/>
      <c r="L25" s="73"/>
    </row>
    <row r="26" spans="1:12" ht="15.75" x14ac:dyDescent="0.25">
      <c r="A26" s="54" t="s">
        <v>167</v>
      </c>
      <c r="B26" s="46"/>
      <c r="C26" s="46"/>
      <c r="D26" s="46"/>
      <c r="E26" s="46"/>
      <c r="F26" s="74"/>
      <c r="G26" s="75"/>
      <c r="H26" s="64"/>
      <c r="I26" s="46"/>
      <c r="J26" s="46"/>
      <c r="K26" s="46"/>
      <c r="L26" s="47"/>
    </row>
    <row r="27" spans="1:12" ht="15.75" x14ac:dyDescent="0.25">
      <c r="A27" s="54"/>
      <c r="B27" s="46"/>
      <c r="C27" s="46"/>
      <c r="D27" s="46"/>
      <c r="E27" s="46"/>
      <c r="F27" s="74"/>
      <c r="G27" s="75"/>
      <c r="H27" s="64"/>
      <c r="I27" s="46"/>
      <c r="J27" s="46"/>
      <c r="K27" s="46"/>
      <c r="L27" s="47"/>
    </row>
    <row r="28" spans="1:12" ht="15.75" x14ac:dyDescent="0.25">
      <c r="A28" s="54"/>
      <c r="B28" s="46"/>
      <c r="C28" s="46"/>
      <c r="D28" s="46"/>
      <c r="E28" s="46"/>
      <c r="F28" s="46"/>
      <c r="G28" s="75"/>
      <c r="H28" s="64"/>
      <c r="I28" s="46"/>
      <c r="J28" s="46"/>
      <c r="K28" s="46"/>
      <c r="L28" s="47"/>
    </row>
    <row r="29" spans="1:12" ht="15.75" x14ac:dyDescent="0.25">
      <c r="A29" s="54" t="s">
        <v>167</v>
      </c>
      <c r="B29" s="46"/>
      <c r="C29" s="46"/>
      <c r="D29" s="46"/>
      <c r="E29" s="46"/>
      <c r="F29" s="74"/>
      <c r="G29" s="75"/>
      <c r="H29" s="64"/>
      <c r="I29" s="46"/>
      <c r="J29" s="46"/>
      <c r="K29" s="46"/>
      <c r="L29" s="47"/>
    </row>
    <row r="30" spans="1:12" ht="15.75" x14ac:dyDescent="0.25">
      <c r="A30" s="54"/>
      <c r="B30" s="46"/>
      <c r="C30" s="46"/>
      <c r="D30" s="46"/>
      <c r="E30" s="46"/>
      <c r="F30" s="74"/>
      <c r="G30" s="75"/>
      <c r="H30" s="64"/>
      <c r="I30" s="46"/>
      <c r="J30" s="46"/>
      <c r="K30" s="46"/>
      <c r="L30" s="47"/>
    </row>
    <row r="31" spans="1:12" ht="15.75" x14ac:dyDescent="0.25">
      <c r="A31" s="54"/>
      <c r="B31" s="46"/>
      <c r="C31" s="46"/>
      <c r="D31" s="46"/>
      <c r="E31" s="46"/>
      <c r="F31" s="74"/>
      <c r="G31" s="75"/>
      <c r="H31" s="64"/>
      <c r="I31" s="46"/>
      <c r="J31" s="46"/>
      <c r="K31" s="46"/>
      <c r="L31" s="47"/>
    </row>
    <row r="32" spans="1:12" ht="15.75" x14ac:dyDescent="0.25">
      <c r="A32" s="54" t="s">
        <v>167</v>
      </c>
      <c r="B32" s="46"/>
      <c r="C32" s="46"/>
      <c r="D32" s="46"/>
      <c r="E32" s="46"/>
      <c r="F32" s="74"/>
      <c r="G32" s="75"/>
      <c r="H32" s="64"/>
      <c r="I32" s="46"/>
      <c r="J32" s="46"/>
      <c r="K32" s="46"/>
      <c r="L32" s="47"/>
    </row>
    <row r="33" spans="1:12" ht="23.25" x14ac:dyDescent="0.35">
      <c r="A33" s="76" t="s">
        <v>168</v>
      </c>
      <c r="B33" s="77"/>
      <c r="C33" s="78"/>
      <c r="D33" s="79"/>
      <c r="E33" s="78"/>
      <c r="F33" s="80"/>
      <c r="G33" s="56"/>
      <c r="H33" s="64"/>
      <c r="I33" s="46"/>
      <c r="J33" s="46"/>
      <c r="K33" s="46"/>
      <c r="L33" s="47"/>
    </row>
    <row r="34" spans="1:12" ht="23.25" x14ac:dyDescent="0.35">
      <c r="A34" s="76" t="s">
        <v>169</v>
      </c>
      <c r="B34" s="77" t="s">
        <v>170</v>
      </c>
      <c r="C34" s="94"/>
      <c r="D34" s="94"/>
      <c r="E34" s="94"/>
      <c r="F34" s="94"/>
      <c r="G34" s="94"/>
      <c r="H34" s="94"/>
      <c r="I34" s="46"/>
      <c r="J34" s="46"/>
      <c r="K34" s="46"/>
      <c r="L34" s="47"/>
    </row>
    <row r="35" spans="1:12" ht="23.25" x14ac:dyDescent="0.35">
      <c r="A35" s="81"/>
      <c r="B35" s="77" t="s">
        <v>171</v>
      </c>
      <c r="C35" s="94"/>
      <c r="D35" s="94"/>
      <c r="E35" s="94"/>
      <c r="F35" s="94"/>
      <c r="G35" s="94"/>
      <c r="H35" s="94"/>
      <c r="I35" s="46"/>
      <c r="J35" s="46"/>
      <c r="K35" s="46"/>
      <c r="L35" s="47"/>
    </row>
    <row r="36" spans="1:12" ht="15.75" thickBot="1" x14ac:dyDescent="0.3">
      <c r="A36" s="82"/>
      <c r="B36" s="52"/>
      <c r="C36" s="52"/>
      <c r="D36" s="52"/>
      <c r="E36" s="52"/>
      <c r="F36" s="52"/>
      <c r="G36" s="52"/>
      <c r="H36" s="83"/>
      <c r="I36" s="83"/>
      <c r="J36" s="83"/>
      <c r="K36" s="84"/>
      <c r="L36" s="85"/>
    </row>
    <row r="37" spans="1:12" x14ac:dyDescent="0.25">
      <c r="H37" s="2"/>
    </row>
  </sheetData>
  <mergeCells count="2">
    <mergeCell ref="A14:J14"/>
    <mergeCell ref="C34:H35"/>
  </mergeCells>
  <pageMargins left="0.56000000000000005" right="0.31496062992125984" top="0.27559055118110237" bottom="0.27559055118110237" header="0.31496062992125984" footer="0.31496062992125984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F14" sqref="F14"/>
    </sheetView>
  </sheetViews>
  <sheetFormatPr defaultRowHeight="15" x14ac:dyDescent="0.25"/>
  <cols>
    <col min="1" max="1" width="14.7109375" customWidth="1"/>
    <col min="2" max="2" width="13.7109375" customWidth="1"/>
  </cols>
  <sheetData>
    <row r="1" spans="1:12" x14ac:dyDescent="0.25">
      <c r="A1" s="88" t="s">
        <v>171</v>
      </c>
      <c r="B1" s="88" t="s">
        <v>180</v>
      </c>
      <c r="C1" s="88" t="s">
        <v>181</v>
      </c>
      <c r="D1" s="88" t="s">
        <v>182</v>
      </c>
      <c r="E1" s="88" t="s">
        <v>183</v>
      </c>
      <c r="F1" s="88" t="s">
        <v>184</v>
      </c>
      <c r="G1" s="88" t="s">
        <v>153</v>
      </c>
      <c r="H1" s="88" t="s">
        <v>158</v>
      </c>
      <c r="I1" s="88" t="s">
        <v>159</v>
      </c>
      <c r="J1" s="88" t="s">
        <v>161</v>
      </c>
      <c r="K1" s="88" t="s">
        <v>160</v>
      </c>
    </row>
    <row r="2" spans="1:12" x14ac:dyDescent="0.25">
      <c r="A2" s="89">
        <v>43369</v>
      </c>
      <c r="B2" s="88">
        <v>2302123981</v>
      </c>
      <c r="C2" s="88" t="s">
        <v>185</v>
      </c>
      <c r="D2" s="88" t="s">
        <v>186</v>
      </c>
      <c r="E2" s="88" t="s">
        <v>7</v>
      </c>
      <c r="F2" s="88" t="s">
        <v>187</v>
      </c>
      <c r="G2" s="88">
        <v>115.95</v>
      </c>
      <c r="H2" s="88">
        <v>115.95</v>
      </c>
      <c r="I2" s="88">
        <v>132</v>
      </c>
      <c r="J2" s="88">
        <f>I2-H2</f>
        <v>16.049999999999997</v>
      </c>
      <c r="K2" s="91">
        <f>J2/I2</f>
        <v>0.12159090909090907</v>
      </c>
    </row>
    <row r="3" spans="1:12" x14ac:dyDescent="0.25">
      <c r="A3" s="89">
        <v>43371</v>
      </c>
      <c r="B3" s="88">
        <v>2302125920</v>
      </c>
      <c r="C3" s="88" t="s">
        <v>188</v>
      </c>
      <c r="D3" s="88" t="s">
        <v>9</v>
      </c>
      <c r="E3" s="88" t="s">
        <v>7</v>
      </c>
      <c r="F3" s="88" t="s">
        <v>189</v>
      </c>
      <c r="G3" s="88">
        <v>106.05</v>
      </c>
      <c r="H3" s="88">
        <v>106.05</v>
      </c>
      <c r="I3" s="88">
        <v>117</v>
      </c>
      <c r="J3" s="88">
        <f>I3-H3</f>
        <v>10.950000000000003</v>
      </c>
      <c r="K3" s="91">
        <f t="shared" ref="K3" si="0">J3/I3</f>
        <v>9.3589743589743618E-2</v>
      </c>
    </row>
    <row r="4" spans="1:12" ht="15.75" thickBot="1" x14ac:dyDescent="0.3">
      <c r="F4" s="90"/>
      <c r="G4" s="90">
        <v>222</v>
      </c>
      <c r="H4" s="90">
        <v>222</v>
      </c>
      <c r="I4" s="90">
        <v>249</v>
      </c>
      <c r="J4" s="90">
        <v>27</v>
      </c>
      <c r="K4" s="91">
        <v>0.22</v>
      </c>
    </row>
    <row r="5" spans="1:12" ht="15.75" thickBot="1" x14ac:dyDescent="0.3"/>
    <row r="6" spans="1:12" ht="19.5" thickBot="1" x14ac:dyDescent="0.35">
      <c r="A6" s="92" t="s">
        <v>190</v>
      </c>
      <c r="B6" s="93"/>
      <c r="C6" s="93"/>
      <c r="D6" s="93"/>
      <c r="E6" s="93"/>
      <c r="F6" s="93"/>
      <c r="G6" s="93"/>
      <c r="H6" s="93"/>
      <c r="I6" s="93"/>
      <c r="J6" s="93"/>
      <c r="K6" s="38"/>
      <c r="L6" s="39"/>
    </row>
    <row r="7" spans="1:12" ht="15.75" x14ac:dyDescent="0.25">
      <c r="A7" s="40" t="s">
        <v>175</v>
      </c>
      <c r="B7" s="41"/>
      <c r="C7" s="41"/>
      <c r="D7" s="41"/>
      <c r="E7" s="41" t="s">
        <v>178</v>
      </c>
      <c r="F7" s="41"/>
      <c r="G7" s="42"/>
      <c r="H7" s="43" t="s">
        <v>179</v>
      </c>
      <c r="I7" s="44"/>
      <c r="J7" s="45"/>
      <c r="K7" s="46"/>
      <c r="L7" s="47"/>
    </row>
    <row r="8" spans="1:12" ht="16.5" thickBot="1" x14ac:dyDescent="0.3">
      <c r="A8" s="48" t="s">
        <v>163</v>
      </c>
      <c r="B8" s="49"/>
      <c r="C8" s="49"/>
      <c r="D8" s="49"/>
      <c r="E8" s="49"/>
      <c r="F8" s="49"/>
      <c r="G8" s="50"/>
      <c r="H8" s="51"/>
      <c r="I8" s="52"/>
      <c r="J8" s="53"/>
      <c r="K8" s="46"/>
      <c r="L8" s="47"/>
    </row>
    <row r="9" spans="1:12" ht="15.75" x14ac:dyDescent="0.25">
      <c r="A9" s="54"/>
      <c r="B9" s="55"/>
      <c r="C9" s="55"/>
      <c r="D9" s="55"/>
      <c r="E9" s="55"/>
      <c r="F9" s="55"/>
      <c r="G9" s="56"/>
      <c r="H9" s="57"/>
      <c r="I9" s="46"/>
      <c r="J9" s="46"/>
      <c r="K9" s="46"/>
      <c r="L9" s="47"/>
    </row>
    <row r="10" spans="1:12" ht="15.75" thickBot="1" x14ac:dyDescent="0.3">
      <c r="A10" s="58" t="s">
        <v>164</v>
      </c>
      <c r="B10" s="59"/>
      <c r="C10" s="59"/>
      <c r="D10" s="59"/>
      <c r="E10" s="59"/>
      <c r="F10" s="59"/>
      <c r="G10" s="60"/>
      <c r="H10" s="61">
        <v>222</v>
      </c>
      <c r="I10" s="46"/>
      <c r="J10" s="46"/>
      <c r="K10" s="46"/>
      <c r="L10" s="47"/>
    </row>
    <row r="11" spans="1:12" ht="15.75" x14ac:dyDescent="0.25">
      <c r="A11" s="54"/>
      <c r="B11" s="55"/>
      <c r="C11" s="55"/>
      <c r="D11" s="55"/>
      <c r="E11" s="55"/>
      <c r="F11" s="55"/>
      <c r="G11" s="56"/>
      <c r="H11" s="57"/>
      <c r="I11" s="46"/>
      <c r="J11" s="46"/>
      <c r="K11" s="46"/>
      <c r="L11" s="47"/>
    </row>
    <row r="12" spans="1:12" ht="15.75" x14ac:dyDescent="0.25">
      <c r="A12" s="62"/>
      <c r="B12" s="55"/>
      <c r="C12" s="55"/>
      <c r="D12" s="55"/>
      <c r="E12" s="55"/>
      <c r="F12" s="55"/>
      <c r="G12" s="56"/>
      <c r="H12" s="57"/>
      <c r="I12" s="46"/>
      <c r="J12" s="46"/>
      <c r="K12" s="46"/>
      <c r="L12" s="47"/>
    </row>
    <row r="13" spans="1:12" x14ac:dyDescent="0.25">
      <c r="A13" s="63"/>
      <c r="B13" s="46"/>
      <c r="C13" s="46"/>
      <c r="D13" s="46"/>
      <c r="E13" s="46"/>
      <c r="F13" s="64"/>
      <c r="G13" s="46"/>
      <c r="H13" s="64"/>
      <c r="I13" s="64"/>
      <c r="J13" s="64"/>
      <c r="K13" s="46"/>
      <c r="L13" s="47"/>
    </row>
    <row r="14" spans="1:12" ht="16.5" thickBot="1" x14ac:dyDescent="0.3">
      <c r="A14" s="65" t="s">
        <v>165</v>
      </c>
      <c r="B14" s="66"/>
      <c r="C14" s="66"/>
      <c r="D14" s="66"/>
      <c r="E14" s="66"/>
      <c r="F14" s="66"/>
      <c r="G14" s="67"/>
      <c r="H14" s="68">
        <f>222</f>
        <v>222</v>
      </c>
      <c r="I14" s="46"/>
      <c r="J14" s="46"/>
      <c r="K14" s="46"/>
      <c r="L14" s="47"/>
    </row>
    <row r="15" spans="1:12" ht="16.5" thickTop="1" x14ac:dyDescent="0.25">
      <c r="A15" s="54"/>
      <c r="B15" s="55"/>
      <c r="C15" s="55"/>
      <c r="D15" s="55"/>
      <c r="E15" s="55"/>
      <c r="F15" s="55"/>
      <c r="G15" s="56"/>
      <c r="H15" s="57"/>
      <c r="I15" s="46"/>
      <c r="J15" s="46"/>
      <c r="K15" s="46"/>
      <c r="L15" s="47"/>
    </row>
    <row r="16" spans="1:12" ht="16.5" thickBot="1" x14ac:dyDescent="0.3">
      <c r="A16" s="69"/>
      <c r="B16" s="46"/>
      <c r="C16" s="46"/>
      <c r="D16" s="46"/>
      <c r="E16" s="46"/>
      <c r="F16" s="46"/>
      <c r="G16" s="56"/>
      <c r="H16" s="64"/>
      <c r="I16" s="46"/>
      <c r="J16" s="46"/>
      <c r="K16" s="46"/>
      <c r="L16" s="47"/>
    </row>
    <row r="17" spans="1:12" ht="15.75" x14ac:dyDescent="0.25">
      <c r="A17" s="70" t="s">
        <v>166</v>
      </c>
      <c r="B17" s="44"/>
      <c r="C17" s="44"/>
      <c r="D17" s="44"/>
      <c r="E17" s="44"/>
      <c r="F17" s="44"/>
      <c r="G17" s="71"/>
      <c r="H17" s="72"/>
      <c r="I17" s="44"/>
      <c r="J17" s="44"/>
      <c r="K17" s="44"/>
      <c r="L17" s="73"/>
    </row>
    <row r="18" spans="1:12" ht="15.75" x14ac:dyDescent="0.25">
      <c r="A18" s="54" t="s">
        <v>167</v>
      </c>
      <c r="B18" s="46"/>
      <c r="C18" s="46"/>
      <c r="D18" s="46"/>
      <c r="E18" s="46"/>
      <c r="F18" s="74"/>
      <c r="G18" s="75"/>
      <c r="H18" s="64"/>
      <c r="I18" s="46"/>
      <c r="J18" s="46"/>
      <c r="K18" s="46"/>
      <c r="L18" s="47"/>
    </row>
    <row r="19" spans="1:12" ht="15.75" x14ac:dyDescent="0.25">
      <c r="A19" s="54"/>
      <c r="B19" s="46"/>
      <c r="C19" s="46"/>
      <c r="D19" s="46"/>
      <c r="E19" s="46"/>
      <c r="F19" s="74"/>
      <c r="G19" s="75"/>
      <c r="H19" s="64"/>
      <c r="I19" s="46"/>
      <c r="J19" s="46"/>
      <c r="K19" s="46"/>
      <c r="L19" s="47"/>
    </row>
    <row r="20" spans="1:12" ht="15.75" x14ac:dyDescent="0.25">
      <c r="A20" s="54"/>
      <c r="B20" s="46"/>
      <c r="C20" s="46"/>
      <c r="D20" s="46"/>
      <c r="E20" s="46"/>
      <c r="F20" s="46"/>
      <c r="G20" s="75"/>
      <c r="H20" s="64"/>
      <c r="I20" s="46"/>
      <c r="J20" s="46"/>
      <c r="K20" s="46"/>
      <c r="L20" s="47"/>
    </row>
    <row r="21" spans="1:12" ht="15.75" x14ac:dyDescent="0.25">
      <c r="A21" s="54" t="s">
        <v>167</v>
      </c>
      <c r="B21" s="46"/>
      <c r="C21" s="46"/>
      <c r="D21" s="46"/>
      <c r="E21" s="46"/>
      <c r="F21" s="74"/>
      <c r="G21" s="75"/>
      <c r="H21" s="64"/>
      <c r="I21" s="46"/>
      <c r="J21" s="46"/>
      <c r="K21" s="46"/>
      <c r="L21" s="47"/>
    </row>
    <row r="22" spans="1:12" ht="15.75" x14ac:dyDescent="0.25">
      <c r="A22" s="54"/>
      <c r="B22" s="46"/>
      <c r="C22" s="46"/>
      <c r="D22" s="46"/>
      <c r="E22" s="46"/>
      <c r="F22" s="74"/>
      <c r="G22" s="75"/>
      <c r="H22" s="64"/>
      <c r="I22" s="46"/>
      <c r="J22" s="46"/>
      <c r="K22" s="46"/>
      <c r="L22" s="47"/>
    </row>
    <row r="23" spans="1:12" ht="15.75" x14ac:dyDescent="0.25">
      <c r="A23" s="54"/>
      <c r="B23" s="46"/>
      <c r="C23" s="46"/>
      <c r="D23" s="46"/>
      <c r="E23" s="46"/>
      <c r="F23" s="74"/>
      <c r="G23" s="75"/>
      <c r="H23" s="64"/>
      <c r="I23" s="46"/>
      <c r="J23" s="46"/>
      <c r="K23" s="46"/>
      <c r="L23" s="47"/>
    </row>
    <row r="24" spans="1:12" ht="15.75" x14ac:dyDescent="0.25">
      <c r="A24" s="54" t="s">
        <v>167</v>
      </c>
      <c r="B24" s="46"/>
      <c r="C24" s="46"/>
      <c r="D24" s="46"/>
      <c r="E24" s="46"/>
      <c r="F24" s="74"/>
      <c r="G24" s="75"/>
      <c r="H24" s="64"/>
      <c r="I24" s="46"/>
      <c r="J24" s="46"/>
      <c r="K24" s="46"/>
      <c r="L24" s="47"/>
    </row>
    <row r="25" spans="1:12" ht="23.25" x14ac:dyDescent="0.35">
      <c r="A25" s="76" t="s">
        <v>168</v>
      </c>
      <c r="B25" s="77"/>
      <c r="C25" s="78"/>
      <c r="D25" s="79"/>
      <c r="E25" s="78"/>
      <c r="F25" s="80"/>
      <c r="G25" s="56"/>
      <c r="H25" s="64"/>
      <c r="I25" s="46"/>
      <c r="J25" s="46"/>
      <c r="K25" s="46"/>
      <c r="L25" s="47"/>
    </row>
    <row r="26" spans="1:12" ht="23.25" x14ac:dyDescent="0.35">
      <c r="A26" s="76" t="s">
        <v>169</v>
      </c>
      <c r="B26" s="77" t="s">
        <v>170</v>
      </c>
      <c r="C26" s="94"/>
      <c r="D26" s="94"/>
      <c r="E26" s="94"/>
      <c r="F26" s="94"/>
      <c r="G26" s="94"/>
      <c r="H26" s="94"/>
      <c r="I26" s="46"/>
      <c r="J26" s="46"/>
      <c r="K26" s="46"/>
      <c r="L26" s="47"/>
    </row>
    <row r="27" spans="1:12" ht="23.25" x14ac:dyDescent="0.35">
      <c r="A27" s="81"/>
      <c r="B27" s="77" t="s">
        <v>171</v>
      </c>
      <c r="C27" s="94"/>
      <c r="D27" s="94"/>
      <c r="E27" s="94"/>
      <c r="F27" s="94"/>
      <c r="G27" s="94"/>
      <c r="H27" s="94"/>
      <c r="I27" s="46"/>
      <c r="J27" s="46"/>
      <c r="K27" s="46"/>
      <c r="L27" s="47"/>
    </row>
    <row r="28" spans="1:12" ht="15.75" thickBot="1" x14ac:dyDescent="0.3">
      <c r="A28" s="82"/>
      <c r="B28" s="52"/>
      <c r="C28" s="52"/>
      <c r="D28" s="52"/>
      <c r="E28" s="52"/>
      <c r="F28" s="52"/>
      <c r="G28" s="52"/>
      <c r="H28" s="83"/>
      <c r="I28" s="83"/>
      <c r="J28" s="83"/>
      <c r="K28" s="84"/>
      <c r="L28" s="85"/>
    </row>
  </sheetData>
  <mergeCells count="2">
    <mergeCell ref="A6:J6"/>
    <mergeCell ref="C26:H27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29" workbookViewId="0">
      <selection activeCell="L38" sqref="A1:L38"/>
    </sheetView>
  </sheetViews>
  <sheetFormatPr defaultRowHeight="15" x14ac:dyDescent="0.25"/>
  <cols>
    <col min="2" max="2" width="12" customWidth="1"/>
    <col min="3" max="3" width="17.28515625" customWidth="1"/>
    <col min="4" max="4" width="9.28515625" customWidth="1"/>
    <col min="6" max="6" width="13.42578125" customWidth="1"/>
    <col min="8" max="8" width="13.140625" customWidth="1"/>
    <col min="9" max="9" width="11.7109375" customWidth="1"/>
    <col min="10" max="10" width="12.7109375" customWidth="1"/>
    <col min="11" max="11" width="12.140625" customWidth="1"/>
  </cols>
  <sheetData>
    <row r="1" spans="1:12" x14ac:dyDescent="0.25">
      <c r="A1" s="95" t="s">
        <v>147</v>
      </c>
      <c r="B1" s="96" t="s">
        <v>180</v>
      </c>
      <c r="C1" s="96" t="s">
        <v>191</v>
      </c>
      <c r="D1" s="96" t="s">
        <v>182</v>
      </c>
      <c r="E1" s="96" t="s">
        <v>156</v>
      </c>
      <c r="F1" s="96" t="s">
        <v>192</v>
      </c>
      <c r="G1" s="96" t="s">
        <v>193</v>
      </c>
      <c r="H1" s="97" t="s">
        <v>153</v>
      </c>
      <c r="I1" s="97" t="s">
        <v>158</v>
      </c>
      <c r="J1" s="97" t="s">
        <v>159</v>
      </c>
      <c r="K1" s="97" t="s">
        <v>161</v>
      </c>
      <c r="L1" s="98" t="s">
        <v>160</v>
      </c>
    </row>
    <row r="2" spans="1:12" x14ac:dyDescent="0.25">
      <c r="H2" s="2"/>
      <c r="I2" s="2"/>
      <c r="J2" s="2"/>
      <c r="K2" s="2"/>
      <c r="L2" s="99"/>
    </row>
    <row r="3" spans="1:12" x14ac:dyDescent="0.25">
      <c r="A3" s="100">
        <v>43375</v>
      </c>
      <c r="B3" s="88">
        <v>2302127836</v>
      </c>
      <c r="C3" s="88" t="s">
        <v>194</v>
      </c>
      <c r="D3" s="88" t="s">
        <v>195</v>
      </c>
      <c r="E3" s="88"/>
      <c r="F3" s="88" t="s">
        <v>196</v>
      </c>
      <c r="G3" s="88" t="s">
        <v>3</v>
      </c>
      <c r="H3" s="101">
        <v>6708.3</v>
      </c>
      <c r="I3" s="101">
        <v>6708.3</v>
      </c>
      <c r="J3" s="101">
        <v>7770</v>
      </c>
      <c r="K3" s="101">
        <f>J3-I3</f>
        <v>1061.6999999999998</v>
      </c>
      <c r="L3" s="102">
        <f>K3/J3</f>
        <v>0.13664092664092661</v>
      </c>
    </row>
    <row r="4" spans="1:12" ht="15.75" thickBot="1" x14ac:dyDescent="0.3">
      <c r="A4" s="103">
        <v>43375</v>
      </c>
      <c r="B4" s="104">
        <v>2302127837</v>
      </c>
      <c r="C4" s="104" t="s">
        <v>197</v>
      </c>
      <c r="D4" s="104" t="s">
        <v>195</v>
      </c>
      <c r="E4" s="104"/>
      <c r="F4" s="105" t="s">
        <v>196</v>
      </c>
      <c r="G4" s="105" t="s">
        <v>3</v>
      </c>
      <c r="H4" s="106">
        <v>6708.3</v>
      </c>
      <c r="I4" s="106">
        <v>6708.3</v>
      </c>
      <c r="J4" s="106">
        <v>7770</v>
      </c>
      <c r="K4" s="101">
        <f>J4-I4</f>
        <v>1061.6999999999998</v>
      </c>
      <c r="L4" s="102">
        <f>K4/J4</f>
        <v>0.13664092664092661</v>
      </c>
    </row>
    <row r="5" spans="1:12" ht="15.75" thickBot="1" x14ac:dyDescent="0.3">
      <c r="A5" s="7"/>
      <c r="B5" s="8"/>
      <c r="C5" s="8"/>
      <c r="D5" s="8"/>
      <c r="E5" s="8"/>
      <c r="F5" s="107" t="s">
        <v>203</v>
      </c>
      <c r="G5" s="107"/>
      <c r="H5" s="108">
        <f>SUM(H2:H4)</f>
        <v>13416.6</v>
      </c>
      <c r="I5" s="108">
        <f t="shared" ref="I5:K5" si="0">SUM(I2:I4)</f>
        <v>13416.6</v>
      </c>
      <c r="J5" s="108">
        <f t="shared" si="0"/>
        <v>15540</v>
      </c>
      <c r="K5" s="108">
        <f t="shared" si="0"/>
        <v>2123.3999999999996</v>
      </c>
      <c r="L5" s="109">
        <f>K5/J5</f>
        <v>0.13664092664092661</v>
      </c>
    </row>
    <row r="6" spans="1:12" ht="15.75" thickTop="1" x14ac:dyDescent="0.25">
      <c r="A6" s="7"/>
      <c r="B6" s="8"/>
      <c r="C6" s="8"/>
      <c r="D6" s="8"/>
      <c r="E6" s="8"/>
      <c r="F6" s="8"/>
      <c r="G6" s="8"/>
      <c r="H6" s="9"/>
      <c r="I6" s="9"/>
      <c r="J6" s="9"/>
      <c r="K6" s="9"/>
      <c r="L6" s="110"/>
    </row>
    <row r="7" spans="1:12" ht="15.75" thickBot="1" x14ac:dyDescent="0.3">
      <c r="H7" s="2"/>
      <c r="I7" s="2"/>
      <c r="J7" s="2"/>
      <c r="K7" s="2"/>
      <c r="L7" s="99"/>
    </row>
    <row r="8" spans="1:12" x14ac:dyDescent="0.25">
      <c r="A8" s="30">
        <v>43381</v>
      </c>
      <c r="B8" s="14">
        <v>2302130611</v>
      </c>
      <c r="C8" s="14" t="s">
        <v>198</v>
      </c>
      <c r="D8" s="14"/>
      <c r="E8" s="14" t="s">
        <v>199</v>
      </c>
      <c r="F8" s="14"/>
      <c r="G8" s="14" t="s">
        <v>46</v>
      </c>
      <c r="H8" s="16">
        <v>7926</v>
      </c>
      <c r="I8" s="2"/>
      <c r="J8" s="2"/>
      <c r="K8" s="2"/>
      <c r="L8" s="99"/>
    </row>
    <row r="9" spans="1:12" x14ac:dyDescent="0.25">
      <c r="A9" s="17">
        <v>43384</v>
      </c>
      <c r="B9" s="10">
        <v>2302132147</v>
      </c>
      <c r="C9" s="10" t="s">
        <v>200</v>
      </c>
      <c r="D9" s="10"/>
      <c r="E9" s="10" t="s">
        <v>201</v>
      </c>
      <c r="F9" s="10"/>
      <c r="G9" s="10" t="s">
        <v>46</v>
      </c>
      <c r="H9" s="111">
        <v>7926</v>
      </c>
      <c r="I9" s="2"/>
      <c r="J9" s="2"/>
      <c r="K9" s="2"/>
      <c r="L9" s="99"/>
    </row>
    <row r="10" spans="1:12" ht="15.75" thickBot="1" x14ac:dyDescent="0.3">
      <c r="A10" s="18">
        <v>43384</v>
      </c>
      <c r="B10" s="19">
        <v>2302132147</v>
      </c>
      <c r="C10" s="19" t="s">
        <v>200</v>
      </c>
      <c r="D10" s="19"/>
      <c r="E10" s="19" t="s">
        <v>201</v>
      </c>
      <c r="F10" s="21"/>
      <c r="G10" s="21" t="s">
        <v>46</v>
      </c>
      <c r="H10" s="34">
        <v>7926</v>
      </c>
      <c r="I10" s="2"/>
      <c r="J10" s="2"/>
      <c r="K10" s="2"/>
      <c r="L10" s="99"/>
    </row>
    <row r="11" spans="1:12" ht="15.75" thickBot="1" x14ac:dyDescent="0.3">
      <c r="F11" s="112"/>
      <c r="G11" s="112"/>
      <c r="H11" s="113">
        <f>SUM(H8:H10)</f>
        <v>23778</v>
      </c>
      <c r="I11" s="2"/>
      <c r="J11" s="2"/>
      <c r="K11" s="2"/>
      <c r="L11" s="99"/>
    </row>
    <row r="12" spans="1:12" ht="15.75" thickTop="1" x14ac:dyDescent="0.25">
      <c r="H12" s="2"/>
      <c r="I12" s="2"/>
      <c r="J12" s="2"/>
      <c r="K12" s="2"/>
      <c r="L12" s="99"/>
    </row>
    <row r="13" spans="1:12" ht="15.75" thickBot="1" x14ac:dyDescent="0.3">
      <c r="A13" s="35"/>
      <c r="B13" s="35"/>
      <c r="C13" s="35"/>
      <c r="D13" s="35"/>
      <c r="E13" s="36" t="s">
        <v>172</v>
      </c>
      <c r="F13" s="36"/>
      <c r="G13" s="36"/>
      <c r="H13" s="114">
        <f>H11+H5</f>
        <v>37194.6</v>
      </c>
      <c r="I13" s="115"/>
      <c r="J13" s="115"/>
      <c r="K13" s="115"/>
      <c r="L13" s="116"/>
    </row>
    <row r="14" spans="1:12" ht="15.75" thickTop="1" x14ac:dyDescent="0.25"/>
    <row r="15" spans="1:12" ht="15.75" thickBot="1" x14ac:dyDescent="0.3"/>
    <row r="16" spans="1:12" ht="19.5" thickBot="1" x14ac:dyDescent="0.35">
      <c r="A16" s="92" t="s">
        <v>202</v>
      </c>
      <c r="B16" s="93"/>
      <c r="C16" s="93"/>
      <c r="D16" s="93"/>
      <c r="E16" s="93"/>
      <c r="F16" s="93"/>
      <c r="G16" s="93"/>
      <c r="H16" s="93"/>
      <c r="I16" s="93"/>
      <c r="J16" s="93"/>
      <c r="K16" s="38"/>
      <c r="L16" s="39"/>
    </row>
    <row r="17" spans="1:12" ht="15.75" x14ac:dyDescent="0.25">
      <c r="A17" s="40" t="s">
        <v>175</v>
      </c>
      <c r="B17" s="41"/>
      <c r="C17" s="41"/>
      <c r="D17" s="41" t="s">
        <v>176</v>
      </c>
      <c r="E17" s="41"/>
      <c r="F17" s="41"/>
      <c r="G17" s="42" t="s">
        <v>177</v>
      </c>
      <c r="H17" s="43"/>
      <c r="I17" s="44"/>
      <c r="J17" s="45"/>
      <c r="K17" s="46"/>
      <c r="L17" s="47"/>
    </row>
    <row r="18" spans="1:12" ht="16.5" thickBot="1" x14ac:dyDescent="0.3">
      <c r="A18" s="48" t="s">
        <v>163</v>
      </c>
      <c r="B18" s="49"/>
      <c r="C18" s="49"/>
      <c r="D18" s="49"/>
      <c r="E18" s="49"/>
      <c r="F18" s="49"/>
      <c r="G18" s="50"/>
      <c r="H18" s="51"/>
      <c r="I18" s="52"/>
      <c r="J18" s="53"/>
      <c r="K18" s="46"/>
      <c r="L18" s="47"/>
    </row>
    <row r="19" spans="1:12" ht="15.75" x14ac:dyDescent="0.25">
      <c r="A19" s="54"/>
      <c r="B19" s="55"/>
      <c r="C19" s="55"/>
      <c r="D19" s="55"/>
      <c r="E19" s="55"/>
      <c r="F19" s="55"/>
      <c r="G19" s="56"/>
      <c r="H19" s="57"/>
      <c r="I19" s="46"/>
      <c r="J19" s="46"/>
      <c r="K19" s="46"/>
      <c r="L19" s="47"/>
    </row>
    <row r="20" spans="1:12" ht="15.75" thickBot="1" x14ac:dyDescent="0.3">
      <c r="A20" s="58" t="s">
        <v>164</v>
      </c>
      <c r="B20" s="59"/>
      <c r="C20" s="59"/>
      <c r="D20" s="59"/>
      <c r="E20" s="59"/>
      <c r="F20" s="59"/>
      <c r="G20" s="60"/>
      <c r="H20" s="61">
        <f>H13</f>
        <v>37194.6</v>
      </c>
      <c r="I20" s="46"/>
      <c r="J20" s="46"/>
      <c r="K20" s="46"/>
      <c r="L20" s="47"/>
    </row>
    <row r="21" spans="1:12" ht="15.75" x14ac:dyDescent="0.25">
      <c r="A21" s="54"/>
      <c r="B21" s="55"/>
      <c r="C21" s="55"/>
      <c r="D21" s="55"/>
      <c r="E21" s="55"/>
      <c r="F21" s="55"/>
      <c r="G21" s="56"/>
      <c r="H21" s="57"/>
      <c r="I21" s="46"/>
      <c r="J21" s="46"/>
      <c r="K21" s="46"/>
      <c r="L21" s="47"/>
    </row>
    <row r="22" spans="1:12" ht="15.75" x14ac:dyDescent="0.25">
      <c r="A22" s="62"/>
      <c r="B22" s="55"/>
      <c r="C22" s="55"/>
      <c r="D22" s="55"/>
      <c r="E22" s="55"/>
      <c r="F22" s="55"/>
      <c r="G22" s="56"/>
      <c r="H22" s="57"/>
      <c r="I22" s="46"/>
      <c r="J22" s="46"/>
      <c r="K22" s="46"/>
      <c r="L22" s="47"/>
    </row>
    <row r="23" spans="1:12" x14ac:dyDescent="0.25">
      <c r="A23" s="63"/>
      <c r="B23" s="46"/>
      <c r="C23" s="46"/>
      <c r="D23" s="46"/>
      <c r="E23" s="46"/>
      <c r="F23" s="64"/>
      <c r="G23" s="46"/>
      <c r="H23" s="64"/>
      <c r="I23" s="64"/>
      <c r="J23" s="64"/>
      <c r="K23" s="46"/>
      <c r="L23" s="47"/>
    </row>
    <row r="24" spans="1:12" ht="16.5" thickBot="1" x14ac:dyDescent="0.3">
      <c r="A24" s="65" t="s">
        <v>165</v>
      </c>
      <c r="B24" s="66"/>
      <c r="C24" s="66"/>
      <c r="D24" s="66"/>
      <c r="E24" s="66"/>
      <c r="F24" s="66"/>
      <c r="G24" s="67"/>
      <c r="H24" s="68">
        <f>H20+H23</f>
        <v>37194.6</v>
      </c>
      <c r="I24" s="46"/>
      <c r="J24" s="46"/>
      <c r="K24" s="46"/>
      <c r="L24" s="47"/>
    </row>
    <row r="25" spans="1:12" ht="16.5" thickTop="1" x14ac:dyDescent="0.25">
      <c r="A25" s="54"/>
      <c r="B25" s="55"/>
      <c r="C25" s="55"/>
      <c r="D25" s="55"/>
      <c r="E25" s="55"/>
      <c r="F25" s="55"/>
      <c r="G25" s="56"/>
      <c r="H25" s="57"/>
      <c r="I25" s="46"/>
      <c r="J25" s="46"/>
      <c r="K25" s="46"/>
      <c r="L25" s="47"/>
    </row>
    <row r="26" spans="1:12" ht="16.5" thickBot="1" x14ac:dyDescent="0.3">
      <c r="A26" s="69"/>
      <c r="B26" s="46"/>
      <c r="C26" s="46"/>
      <c r="D26" s="46"/>
      <c r="E26" s="46"/>
      <c r="F26" s="46"/>
      <c r="G26" s="56"/>
      <c r="H26" s="64"/>
      <c r="I26" s="46"/>
      <c r="J26" s="46"/>
      <c r="K26" s="46"/>
      <c r="L26" s="47"/>
    </row>
    <row r="27" spans="1:12" ht="15.75" x14ac:dyDescent="0.25">
      <c r="A27" s="70" t="s">
        <v>166</v>
      </c>
      <c r="B27" s="44"/>
      <c r="C27" s="44"/>
      <c r="D27" s="44"/>
      <c r="E27" s="44"/>
      <c r="F27" s="44"/>
      <c r="G27" s="71"/>
      <c r="H27" s="72"/>
      <c r="I27" s="44"/>
      <c r="J27" s="44"/>
      <c r="K27" s="44"/>
      <c r="L27" s="73"/>
    </row>
    <row r="28" spans="1:12" ht="15.75" x14ac:dyDescent="0.25">
      <c r="A28" s="54" t="s">
        <v>167</v>
      </c>
      <c r="B28" s="46"/>
      <c r="C28" s="46"/>
      <c r="D28" s="46"/>
      <c r="E28" s="46"/>
      <c r="F28" s="74"/>
      <c r="G28" s="75"/>
      <c r="H28" s="64"/>
      <c r="I28" s="46"/>
      <c r="J28" s="46"/>
      <c r="K28" s="46"/>
      <c r="L28" s="47"/>
    </row>
    <row r="29" spans="1:12" ht="15.75" x14ac:dyDescent="0.25">
      <c r="A29" s="54"/>
      <c r="B29" s="46"/>
      <c r="C29" s="46"/>
      <c r="D29" s="46"/>
      <c r="E29" s="46"/>
      <c r="F29" s="74"/>
      <c r="G29" s="75"/>
      <c r="H29" s="64"/>
      <c r="I29" s="46"/>
      <c r="J29" s="46"/>
      <c r="K29" s="46"/>
      <c r="L29" s="47"/>
    </row>
    <row r="30" spans="1:12" ht="15.75" x14ac:dyDescent="0.25">
      <c r="A30" s="54"/>
      <c r="B30" s="46"/>
      <c r="C30" s="46"/>
      <c r="D30" s="46"/>
      <c r="E30" s="46"/>
      <c r="F30" s="46"/>
      <c r="G30" s="75"/>
      <c r="H30" s="64"/>
      <c r="I30" s="46"/>
      <c r="J30" s="46"/>
      <c r="K30" s="46"/>
      <c r="L30" s="47"/>
    </row>
    <row r="31" spans="1:12" ht="15.75" x14ac:dyDescent="0.25">
      <c r="A31" s="54" t="s">
        <v>167</v>
      </c>
      <c r="B31" s="46"/>
      <c r="C31" s="46"/>
      <c r="D31" s="46"/>
      <c r="E31" s="46"/>
      <c r="F31" s="74"/>
      <c r="G31" s="75"/>
      <c r="H31" s="64"/>
      <c r="I31" s="46"/>
      <c r="J31" s="46"/>
      <c r="K31" s="46"/>
      <c r="L31" s="47"/>
    </row>
    <row r="32" spans="1:12" ht="15.75" x14ac:dyDescent="0.25">
      <c r="A32" s="54"/>
      <c r="B32" s="46"/>
      <c r="C32" s="46"/>
      <c r="D32" s="46"/>
      <c r="E32" s="46"/>
      <c r="F32" s="74"/>
      <c r="G32" s="75"/>
      <c r="H32" s="64"/>
      <c r="I32" s="46"/>
      <c r="J32" s="46"/>
      <c r="K32" s="46"/>
      <c r="L32" s="47"/>
    </row>
    <row r="33" spans="1:12" ht="15.75" x14ac:dyDescent="0.25">
      <c r="A33" s="54"/>
      <c r="B33" s="46"/>
      <c r="C33" s="46"/>
      <c r="D33" s="46"/>
      <c r="E33" s="46"/>
      <c r="F33" s="74"/>
      <c r="G33" s="75"/>
      <c r="H33" s="64"/>
      <c r="I33" s="46"/>
      <c r="J33" s="46"/>
      <c r="K33" s="46"/>
      <c r="L33" s="47"/>
    </row>
    <row r="34" spans="1:12" ht="15.75" x14ac:dyDescent="0.25">
      <c r="A34" s="54" t="s">
        <v>167</v>
      </c>
      <c r="B34" s="46"/>
      <c r="C34" s="46"/>
      <c r="D34" s="46"/>
      <c r="E34" s="46"/>
      <c r="F34" s="74"/>
      <c r="G34" s="75"/>
      <c r="H34" s="64"/>
      <c r="I34" s="46"/>
      <c r="J34" s="46"/>
      <c r="K34" s="46"/>
      <c r="L34" s="47"/>
    </row>
    <row r="35" spans="1:12" ht="23.25" x14ac:dyDescent="0.35">
      <c r="A35" s="76" t="s">
        <v>168</v>
      </c>
      <c r="B35" s="77"/>
      <c r="C35" s="78"/>
      <c r="D35" s="79"/>
      <c r="E35" s="78"/>
      <c r="F35" s="80"/>
      <c r="G35" s="56"/>
      <c r="H35" s="64"/>
      <c r="I35" s="46"/>
      <c r="J35" s="46"/>
      <c r="K35" s="46"/>
      <c r="L35" s="47"/>
    </row>
    <row r="36" spans="1:12" ht="23.25" x14ac:dyDescent="0.35">
      <c r="A36" s="76" t="s">
        <v>169</v>
      </c>
      <c r="B36" s="77" t="s">
        <v>170</v>
      </c>
      <c r="C36" s="94"/>
      <c r="D36" s="94"/>
      <c r="E36" s="94"/>
      <c r="F36" s="94"/>
      <c r="G36" s="94"/>
      <c r="H36" s="94"/>
      <c r="I36" s="46"/>
      <c r="J36" s="46"/>
      <c r="K36" s="46"/>
      <c r="L36" s="47"/>
    </row>
    <row r="37" spans="1:12" ht="23.25" x14ac:dyDescent="0.35">
      <c r="A37" s="81"/>
      <c r="B37" s="77" t="s">
        <v>171</v>
      </c>
      <c r="C37" s="94"/>
      <c r="D37" s="94"/>
      <c r="E37" s="94"/>
      <c r="F37" s="94"/>
      <c r="G37" s="94"/>
      <c r="H37" s="94"/>
      <c r="I37" s="46"/>
      <c r="J37" s="46"/>
      <c r="K37" s="46"/>
      <c r="L37" s="47"/>
    </row>
    <row r="38" spans="1:12" ht="15.75" thickBot="1" x14ac:dyDescent="0.3">
      <c r="A38" s="82"/>
      <c r="B38" s="52"/>
      <c r="C38" s="52"/>
      <c r="D38" s="52"/>
      <c r="E38" s="52"/>
      <c r="F38" s="52"/>
      <c r="G38" s="52"/>
      <c r="H38" s="83"/>
      <c r="I38" s="83"/>
      <c r="J38" s="83"/>
      <c r="K38" s="84"/>
      <c r="L38" s="85"/>
    </row>
  </sheetData>
  <mergeCells count="2">
    <mergeCell ref="A16:J16"/>
    <mergeCell ref="C36:H37"/>
  </mergeCells>
  <pageMargins left="0.15748031496062992" right="0.15748031496062992" top="0.74803149606299213" bottom="0.27559055118110237" header="0.15748031496062992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topLeftCell="A23" workbookViewId="0">
      <selection activeCell="L32" sqref="A1:L32"/>
    </sheetView>
  </sheetViews>
  <sheetFormatPr defaultRowHeight="15" x14ac:dyDescent="0.25"/>
  <cols>
    <col min="2" max="2" width="22.28515625" customWidth="1"/>
    <col min="5" max="5" width="18" customWidth="1"/>
    <col min="10" max="10" width="11.7109375" customWidth="1"/>
    <col min="12" max="12" width="5.5703125" customWidth="1"/>
  </cols>
  <sheetData>
    <row r="1" spans="1:12" ht="15.75" thickBot="1" x14ac:dyDescent="0.3">
      <c r="H1" s="2"/>
      <c r="I1" s="2"/>
      <c r="J1" s="2"/>
      <c r="K1" s="2"/>
      <c r="L1" s="99"/>
    </row>
    <row r="2" spans="1:12" s="35" customFormat="1" x14ac:dyDescent="0.25">
      <c r="A2" s="120" t="s">
        <v>147</v>
      </c>
      <c r="B2" s="121" t="s">
        <v>180</v>
      </c>
      <c r="C2" s="121" t="s">
        <v>191</v>
      </c>
      <c r="D2" s="121" t="s">
        <v>182</v>
      </c>
      <c r="E2" s="121" t="s">
        <v>156</v>
      </c>
      <c r="F2" s="121" t="s">
        <v>192</v>
      </c>
      <c r="G2" s="121" t="s">
        <v>193</v>
      </c>
      <c r="H2" s="122" t="s">
        <v>153</v>
      </c>
      <c r="I2" s="122" t="s">
        <v>158</v>
      </c>
      <c r="J2" s="122" t="s">
        <v>159</v>
      </c>
      <c r="K2" s="122" t="s">
        <v>208</v>
      </c>
      <c r="L2" s="123" t="s">
        <v>160</v>
      </c>
    </row>
    <row r="3" spans="1:12" x14ac:dyDescent="0.25">
      <c r="A3" s="100">
        <v>43374</v>
      </c>
      <c r="B3" s="88">
        <v>2302127206</v>
      </c>
      <c r="C3" s="88" t="s">
        <v>204</v>
      </c>
      <c r="D3" s="88" t="s">
        <v>9</v>
      </c>
      <c r="E3" s="88"/>
      <c r="F3" s="88" t="s">
        <v>205</v>
      </c>
      <c r="G3" s="88" t="s">
        <v>7</v>
      </c>
      <c r="H3" s="101">
        <v>115.95</v>
      </c>
      <c r="I3" s="101">
        <v>115.95</v>
      </c>
      <c r="J3" s="101">
        <v>127</v>
      </c>
      <c r="K3" s="101">
        <f>J3-I3</f>
        <v>11.049999999999997</v>
      </c>
      <c r="L3" s="102">
        <f>K3/J3</f>
        <v>8.7007874015748013E-2</v>
      </c>
    </row>
    <row r="4" spans="1:12" ht="15.75" thickBot="1" x14ac:dyDescent="0.3">
      <c r="H4" s="2"/>
      <c r="I4" s="2"/>
      <c r="J4" s="2"/>
      <c r="K4" s="2"/>
      <c r="L4" s="99"/>
    </row>
    <row r="5" spans="1:12" ht="15.75" thickBot="1" x14ac:dyDescent="0.3">
      <c r="A5" s="117">
        <v>43381</v>
      </c>
      <c r="B5" s="118">
        <v>2302130588</v>
      </c>
      <c r="C5" s="118" t="s">
        <v>206</v>
      </c>
      <c r="D5" s="118"/>
      <c r="E5" s="118" t="s">
        <v>140</v>
      </c>
      <c r="F5" s="118"/>
      <c r="G5" s="118" t="s">
        <v>139</v>
      </c>
      <c r="H5" s="119">
        <v>286.94</v>
      </c>
      <c r="I5" s="2"/>
      <c r="J5" s="2"/>
      <c r="K5" s="2"/>
      <c r="L5" s="99"/>
    </row>
    <row r="6" spans="1:12" x14ac:dyDescent="0.25">
      <c r="H6" s="2"/>
      <c r="I6" s="2"/>
      <c r="J6" s="2"/>
      <c r="K6" s="2"/>
      <c r="L6" s="99"/>
    </row>
    <row r="7" spans="1:12" ht="15.75" thickBot="1" x14ac:dyDescent="0.3">
      <c r="F7" s="112"/>
      <c r="G7" s="112"/>
      <c r="H7" s="113">
        <f>H5+H3</f>
        <v>402.89</v>
      </c>
      <c r="I7" s="2"/>
      <c r="J7" s="2"/>
      <c r="K7" s="2"/>
      <c r="L7" s="99"/>
    </row>
    <row r="8" spans="1:12" ht="15.75" thickTop="1" x14ac:dyDescent="0.25"/>
    <row r="9" spans="1:12" ht="15.75" thickBot="1" x14ac:dyDescent="0.3"/>
    <row r="10" spans="1:12" ht="19.5" thickBot="1" x14ac:dyDescent="0.35">
      <c r="A10" s="92" t="s">
        <v>207</v>
      </c>
      <c r="B10" s="93"/>
      <c r="C10" s="93"/>
      <c r="D10" s="93"/>
      <c r="E10" s="93"/>
      <c r="F10" s="93"/>
      <c r="G10" s="93"/>
      <c r="H10" s="93"/>
      <c r="I10" s="93"/>
      <c r="J10" s="93"/>
      <c r="K10" s="38"/>
      <c r="L10" s="39"/>
    </row>
    <row r="11" spans="1:12" ht="15.75" x14ac:dyDescent="0.25">
      <c r="A11" s="40" t="s">
        <v>175</v>
      </c>
      <c r="B11" s="41"/>
      <c r="C11" s="41"/>
      <c r="D11" s="41"/>
      <c r="E11" s="41" t="s">
        <v>178</v>
      </c>
      <c r="F11" s="41"/>
      <c r="G11" s="42"/>
      <c r="H11" s="43" t="s">
        <v>179</v>
      </c>
      <c r="I11" s="44"/>
      <c r="J11" s="45"/>
      <c r="K11" s="46"/>
      <c r="L11" s="47"/>
    </row>
    <row r="12" spans="1:12" ht="16.5" thickBot="1" x14ac:dyDescent="0.3">
      <c r="A12" s="48" t="s">
        <v>163</v>
      </c>
      <c r="B12" s="49"/>
      <c r="C12" s="49"/>
      <c r="D12" s="49"/>
      <c r="E12" s="49"/>
      <c r="F12" s="49"/>
      <c r="G12" s="50"/>
      <c r="H12" s="51"/>
      <c r="I12" s="52"/>
      <c r="J12" s="53"/>
      <c r="K12" s="46"/>
      <c r="L12" s="47"/>
    </row>
    <row r="13" spans="1:12" ht="15.75" x14ac:dyDescent="0.25">
      <c r="A13" s="54"/>
      <c r="B13" s="55"/>
      <c r="C13" s="55"/>
      <c r="D13" s="55"/>
      <c r="E13" s="55"/>
      <c r="F13" s="55"/>
      <c r="G13" s="56"/>
      <c r="H13" s="57"/>
      <c r="I13" s="46"/>
      <c r="J13" s="46"/>
      <c r="K13" s="46"/>
      <c r="L13" s="47"/>
    </row>
    <row r="14" spans="1:12" ht="15.75" thickBot="1" x14ac:dyDescent="0.3">
      <c r="A14" s="58" t="s">
        <v>164</v>
      </c>
      <c r="B14" s="59"/>
      <c r="C14" s="59"/>
      <c r="D14" s="59"/>
      <c r="E14" s="59"/>
      <c r="F14" s="59"/>
      <c r="G14" s="60"/>
      <c r="H14" s="61">
        <f>H7</f>
        <v>402.89</v>
      </c>
      <c r="I14" s="46"/>
      <c r="J14" s="46"/>
      <c r="K14" s="46"/>
      <c r="L14" s="47"/>
    </row>
    <row r="15" spans="1:12" ht="15.75" x14ac:dyDescent="0.25">
      <c r="A15" s="54"/>
      <c r="B15" s="55"/>
      <c r="C15" s="55"/>
      <c r="D15" s="55"/>
      <c r="E15" s="55"/>
      <c r="F15" s="55"/>
      <c r="G15" s="56"/>
      <c r="H15" s="57"/>
      <c r="I15" s="46"/>
      <c r="J15" s="46"/>
      <c r="K15" s="46"/>
      <c r="L15" s="47"/>
    </row>
    <row r="16" spans="1:12" ht="15.75" x14ac:dyDescent="0.25">
      <c r="A16" s="62"/>
      <c r="B16" s="55"/>
      <c r="C16" s="55"/>
      <c r="D16" s="55"/>
      <c r="E16" s="55"/>
      <c r="F16" s="55"/>
      <c r="G16" s="56"/>
      <c r="H16" s="57"/>
      <c r="I16" s="46"/>
      <c r="J16" s="46"/>
      <c r="K16" s="46"/>
      <c r="L16" s="47"/>
    </row>
    <row r="17" spans="1:12" x14ac:dyDescent="0.25">
      <c r="A17" s="63"/>
      <c r="B17" s="46"/>
      <c r="C17" s="46"/>
      <c r="D17" s="46"/>
      <c r="E17" s="46"/>
      <c r="F17" s="64"/>
      <c r="G17" s="46"/>
      <c r="H17" s="64"/>
      <c r="I17" s="64"/>
      <c r="J17" s="64"/>
      <c r="K17" s="46"/>
      <c r="L17" s="47"/>
    </row>
    <row r="18" spans="1:12" ht="16.5" thickBot="1" x14ac:dyDescent="0.3">
      <c r="A18" s="65" t="s">
        <v>165</v>
      </c>
      <c r="B18" s="66"/>
      <c r="C18" s="66"/>
      <c r="D18" s="66"/>
      <c r="E18" s="66"/>
      <c r="F18" s="66"/>
      <c r="G18" s="67"/>
      <c r="H18" s="68">
        <f>H14+H17</f>
        <v>402.89</v>
      </c>
      <c r="I18" s="46"/>
      <c r="J18" s="46"/>
      <c r="K18" s="46"/>
      <c r="L18" s="47"/>
    </row>
    <row r="19" spans="1:12" ht="16.5" thickTop="1" x14ac:dyDescent="0.25">
      <c r="A19" s="54"/>
      <c r="B19" s="55"/>
      <c r="C19" s="55"/>
      <c r="D19" s="55"/>
      <c r="E19" s="55"/>
      <c r="F19" s="55"/>
      <c r="G19" s="56"/>
      <c r="H19" s="57"/>
      <c r="I19" s="46"/>
      <c r="J19" s="46"/>
      <c r="K19" s="46"/>
      <c r="L19" s="47"/>
    </row>
    <row r="20" spans="1:12" ht="16.5" thickBot="1" x14ac:dyDescent="0.3">
      <c r="A20" s="69"/>
      <c r="B20" s="46"/>
      <c r="C20" s="46"/>
      <c r="D20" s="46"/>
      <c r="E20" s="46"/>
      <c r="F20" s="46"/>
      <c r="G20" s="56"/>
      <c r="H20" s="64"/>
      <c r="I20" s="46"/>
      <c r="J20" s="46"/>
      <c r="K20" s="46"/>
      <c r="L20" s="47"/>
    </row>
    <row r="21" spans="1:12" ht="15.75" x14ac:dyDescent="0.25">
      <c r="A21" s="70" t="s">
        <v>166</v>
      </c>
      <c r="B21" s="44"/>
      <c r="C21" s="44"/>
      <c r="D21" s="44"/>
      <c r="E21" s="44"/>
      <c r="F21" s="44"/>
      <c r="G21" s="71"/>
      <c r="H21" s="72"/>
      <c r="I21" s="44"/>
      <c r="J21" s="44"/>
      <c r="K21" s="44"/>
      <c r="L21" s="73"/>
    </row>
    <row r="22" spans="1:12" ht="15.75" x14ac:dyDescent="0.25">
      <c r="A22" s="54" t="s">
        <v>167</v>
      </c>
      <c r="B22" s="46"/>
      <c r="C22" s="46"/>
      <c r="D22" s="46"/>
      <c r="E22" s="46"/>
      <c r="F22" s="74"/>
      <c r="G22" s="75"/>
      <c r="H22" s="64"/>
      <c r="I22" s="46"/>
      <c r="J22" s="46"/>
      <c r="K22" s="46"/>
      <c r="L22" s="47"/>
    </row>
    <row r="23" spans="1:12" ht="15.75" x14ac:dyDescent="0.25">
      <c r="A23" s="54"/>
      <c r="B23" s="46"/>
      <c r="C23" s="46"/>
      <c r="D23" s="46"/>
      <c r="E23" s="46"/>
      <c r="F23" s="74"/>
      <c r="G23" s="75"/>
      <c r="H23" s="64"/>
      <c r="I23" s="46"/>
      <c r="J23" s="46"/>
      <c r="K23" s="46"/>
      <c r="L23" s="47"/>
    </row>
    <row r="24" spans="1:12" ht="15.75" x14ac:dyDescent="0.25">
      <c r="A24" s="54"/>
      <c r="B24" s="46"/>
      <c r="C24" s="46"/>
      <c r="D24" s="46"/>
      <c r="E24" s="46"/>
      <c r="F24" s="46"/>
      <c r="G24" s="75"/>
      <c r="H24" s="64"/>
      <c r="I24" s="46"/>
      <c r="J24" s="46"/>
      <c r="K24" s="46"/>
      <c r="L24" s="47"/>
    </row>
    <row r="25" spans="1:12" ht="15.75" x14ac:dyDescent="0.25">
      <c r="A25" s="54" t="s">
        <v>167</v>
      </c>
      <c r="B25" s="46"/>
      <c r="C25" s="46"/>
      <c r="D25" s="46"/>
      <c r="E25" s="46"/>
      <c r="F25" s="74"/>
      <c r="G25" s="75"/>
      <c r="H25" s="64"/>
      <c r="I25" s="46"/>
      <c r="J25" s="46"/>
      <c r="K25" s="46"/>
      <c r="L25" s="47"/>
    </row>
    <row r="26" spans="1:12" ht="15.75" x14ac:dyDescent="0.25">
      <c r="A26" s="54"/>
      <c r="B26" s="46"/>
      <c r="C26" s="46"/>
      <c r="D26" s="46"/>
      <c r="E26" s="46"/>
      <c r="F26" s="74"/>
      <c r="G26" s="75"/>
      <c r="H26" s="64"/>
      <c r="I26" s="46"/>
      <c r="J26" s="46"/>
      <c r="K26" s="46"/>
      <c r="L26" s="47"/>
    </row>
    <row r="27" spans="1:12" ht="15.75" x14ac:dyDescent="0.25">
      <c r="A27" s="54"/>
      <c r="B27" s="46"/>
      <c r="C27" s="46"/>
      <c r="D27" s="46"/>
      <c r="E27" s="46"/>
      <c r="F27" s="74"/>
      <c r="G27" s="75"/>
      <c r="H27" s="64"/>
      <c r="I27" s="46"/>
      <c r="J27" s="46"/>
      <c r="K27" s="46"/>
      <c r="L27" s="47"/>
    </row>
    <row r="28" spans="1:12" ht="15.75" x14ac:dyDescent="0.25">
      <c r="A28" s="54" t="s">
        <v>167</v>
      </c>
      <c r="B28" s="46"/>
      <c r="C28" s="46"/>
      <c r="D28" s="46"/>
      <c r="E28" s="46"/>
      <c r="F28" s="74"/>
      <c r="G28" s="75"/>
      <c r="H28" s="64"/>
      <c r="I28" s="46"/>
      <c r="J28" s="46"/>
      <c r="K28" s="46"/>
      <c r="L28" s="47"/>
    </row>
    <row r="29" spans="1:12" ht="23.25" x14ac:dyDescent="0.35">
      <c r="A29" s="76" t="s">
        <v>168</v>
      </c>
      <c r="B29" s="77"/>
      <c r="C29" s="78"/>
      <c r="D29" s="79"/>
      <c r="E29" s="78"/>
      <c r="F29" s="80"/>
      <c r="G29" s="56"/>
      <c r="H29" s="64"/>
      <c r="I29" s="46"/>
      <c r="J29" s="46"/>
      <c r="K29" s="46"/>
      <c r="L29" s="47"/>
    </row>
    <row r="30" spans="1:12" ht="23.25" x14ac:dyDescent="0.35">
      <c r="A30" s="76" t="s">
        <v>169</v>
      </c>
      <c r="B30" s="77" t="s">
        <v>170</v>
      </c>
      <c r="C30" s="94"/>
      <c r="D30" s="94"/>
      <c r="E30" s="94"/>
      <c r="F30" s="94"/>
      <c r="G30" s="94"/>
      <c r="H30" s="94"/>
      <c r="I30" s="46"/>
      <c r="J30" s="46"/>
      <c r="K30" s="46"/>
      <c r="L30" s="47"/>
    </row>
    <row r="31" spans="1:12" ht="23.25" x14ac:dyDescent="0.35">
      <c r="A31" s="81"/>
      <c r="B31" s="77" t="s">
        <v>171</v>
      </c>
      <c r="C31" s="94"/>
      <c r="D31" s="94"/>
      <c r="E31" s="94"/>
      <c r="F31" s="94"/>
      <c r="G31" s="94"/>
      <c r="H31" s="94"/>
      <c r="I31" s="46"/>
      <c r="J31" s="46"/>
      <c r="K31" s="46"/>
      <c r="L31" s="47"/>
    </row>
    <row r="32" spans="1:12" ht="15.75" thickBot="1" x14ac:dyDescent="0.3">
      <c r="A32" s="82"/>
      <c r="B32" s="52"/>
      <c r="C32" s="52"/>
      <c r="D32" s="52"/>
      <c r="E32" s="52"/>
      <c r="F32" s="52"/>
      <c r="G32" s="52"/>
      <c r="H32" s="83"/>
      <c r="I32" s="83"/>
      <c r="J32" s="83"/>
      <c r="K32" s="84"/>
      <c r="L32" s="85"/>
    </row>
  </sheetData>
  <mergeCells count="2">
    <mergeCell ref="A10:J10"/>
    <mergeCell ref="C30:H31"/>
  </mergeCells>
  <pageMargins left="0.70866141732283472" right="0.3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FLY540 AVIATION</vt:lpstr>
      <vt:lpstr>AIRLINE</vt:lpstr>
      <vt:lpstr>RECON KES</vt:lpstr>
      <vt:lpstr>Sheet3</vt:lpstr>
      <vt:lpstr>RECON USD</vt:lpstr>
      <vt:lpstr>Sheet1</vt:lpstr>
      <vt:lpstr>Q1OCT 2018 KES</vt:lpstr>
      <vt:lpstr>Q1OCT 2018 USD</vt:lpstr>
      <vt:lpstr>'Q1OCT 2018 KES'!Print_Area</vt:lpstr>
      <vt:lpstr>'Q1OCT 2018 USD'!Print_Area</vt:lpstr>
      <vt:lpstr>'RECON KES'!Print_Area</vt:lpstr>
      <vt:lpstr>'RECON USD'!Print_Area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Moinket</dc:creator>
  <cp:lastModifiedBy>Stephen Moinket</cp:lastModifiedBy>
  <cp:lastPrinted>2018-10-19T12:19:27Z</cp:lastPrinted>
  <dcterms:created xsi:type="dcterms:W3CDTF">2018-07-17T09:55:54Z</dcterms:created>
  <dcterms:modified xsi:type="dcterms:W3CDTF">2018-10-19T12:22:54Z</dcterms:modified>
</cp:coreProperties>
</file>